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Quartale\2017\Q3\"/>
    </mc:Choice>
  </mc:AlternateContent>
  <bookViews>
    <workbookView xWindow="120" yWindow="0" windowWidth="14310" windowHeight="11760"/>
  </bookViews>
  <sheets>
    <sheet name="Income Statement" sheetId="10" r:id="rId1"/>
    <sheet name="Sales Revenues by Region" sheetId="11" r:id="rId2"/>
    <sheet name="Segments" sheetId="13" r:id="rId3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'Income Statement'!$A$1:$O$31</definedName>
    <definedName name="_xlnm.Print_Area" localSheetId="1">'Sales Revenues by Region'!$A$1:$K$44</definedName>
    <definedName name="_xlnm.Print_Area" localSheetId="2">Segments!$A$1:$K$60</definedName>
    <definedName name="SAPFuncF4Help" localSheetId="0">SAPF4Help()</definedName>
    <definedName name="SAPFuncF4Help" localSheetId="1">SAPF4Help()</definedName>
    <definedName name="SAPFuncF4Help" localSheetId="2">SAPF4Help()</definedName>
    <definedName name="SAPFuncF4Help">SAPF4Help()</definedName>
    <definedName name="SAPFuncF4HelpHier" localSheetId="0">SAPF4HelpHier()</definedName>
    <definedName name="SAPFuncF4HelpHier" localSheetId="1">SAPF4HelpHier()</definedName>
    <definedName name="SAPFuncF4HelpHier" localSheetId="2">SAPF4HelpHier()</definedName>
    <definedName name="SAPFuncF4HelpHier">SAPF4HelpHier()</definedName>
    <definedName name="SAPRangeKEYFIG_Tabelle1_Tabelle1D1" localSheetId="0">#REF!</definedName>
    <definedName name="SAPRangeKEYFIG_Tabelle1_Tabelle1D1" localSheetId="1">#REF!</definedName>
    <definedName name="SAPRangeKEYFIG_Tabelle1_Tabelle1D1" localSheetId="2">#REF!</definedName>
    <definedName name="SAPRangeKEYFIG_Tabelle1_Tabelle1D1">#REF!</definedName>
    <definedName name="SAPRangeKEYFIG_Tabelle2_Tabelle2D2">[1]DATA!$B$9</definedName>
    <definedName name="SAPRangeKEYFIG_Tabelle5_Tabelle5D1">[2]DATA!$B$13</definedName>
    <definedName name="SAPRangePOPER_Tabelle1_Tabelle1D1" localSheetId="0">#REF!</definedName>
    <definedName name="SAPRangePOPER_Tabelle1_Tabelle1D1" localSheetId="1">#REF!</definedName>
    <definedName name="SAPRangePOPER_Tabelle1_Tabelle1D1" localSheetId="2">#REF!</definedName>
    <definedName name="SAPRangePOPER_Tabelle1_Tabelle1D1">#REF!</definedName>
    <definedName name="SAPRangePOPER_Tabelle2_Tabelle2D2">[1]DATA!$B$13:$I$13</definedName>
    <definedName name="SAPRangePOPER_Tabelle5_Tabelle5D1">[2]DATA!$C$17:$F$17</definedName>
    <definedName name="SAPRangeRBUNIT_Tabelle2_Tabelle2D2">[3]DATA!$B$15:$K$15</definedName>
    <definedName name="SAPRangeRCONGR_Tabelle1_Tabelle1D1" localSheetId="0">#REF!</definedName>
    <definedName name="SAPRangeRCONGR_Tabelle1_Tabelle1D1" localSheetId="1">#REF!</definedName>
    <definedName name="SAPRangeRCONGR_Tabelle1_Tabelle1D1" localSheetId="2">#REF!</definedName>
    <definedName name="SAPRangeRCONGR_Tabelle1_Tabelle1D1">#REF!</definedName>
    <definedName name="SAPRangeRCONGR_Tabelle2_Tabelle2D2">[1]DATA!$B$14:$I$14</definedName>
    <definedName name="SAPRangeRCONGR_Tabelle5_Tabelle5D1">[2]DATA!$B$11</definedName>
    <definedName name="SAPRangeRDIMEN_Tabelle1_Tabelle1D1" localSheetId="0">#REF!</definedName>
    <definedName name="SAPRangeRDIMEN_Tabelle1_Tabelle1D1" localSheetId="1">#REF!</definedName>
    <definedName name="SAPRangeRDIMEN_Tabelle1_Tabelle1D1" localSheetId="2">#REF!</definedName>
    <definedName name="SAPRangeRDIMEN_Tabelle1_Tabelle1D1">#REF!</definedName>
    <definedName name="SAPRangeRDIMEN_Tabelle2_Tabelle2D2">[1]DATA!$B$6</definedName>
    <definedName name="SAPRangeRDIMEN_Tabelle5_Tabelle5D1">[2]DATA!$B$8</definedName>
    <definedName name="SAPRangeREFRYEAR_Tabelle2_Tabelle2D2">[3]DATA!$B$12:$K$12</definedName>
    <definedName name="SAPRangeRITCLG_Tabelle1_Tabelle1D1" localSheetId="0">#REF!</definedName>
    <definedName name="SAPRangeRITCLG_Tabelle1_Tabelle1D1" localSheetId="1">#REF!</definedName>
    <definedName name="SAPRangeRITCLG_Tabelle1_Tabelle1D1" localSheetId="2">#REF!</definedName>
    <definedName name="SAPRangeRITCLG_Tabelle1_Tabelle1D1">#REF!</definedName>
    <definedName name="SAPRangeRITCLG_Tabelle2_Tabelle2D2">[1]DATA!$B$8</definedName>
    <definedName name="SAPRangeRITCLG_Tabelle5_Tabelle5D1">[2]DATA!$B$10</definedName>
    <definedName name="SAPRangeRITEM_Tabelle1_Tabelle1D1" localSheetId="0">#REF!</definedName>
    <definedName name="SAPRangeRITEM_Tabelle1_Tabelle1D1" localSheetId="1">#REF!</definedName>
    <definedName name="SAPRangeRITEM_Tabelle1_Tabelle1D1" localSheetId="2">#REF!</definedName>
    <definedName name="SAPRangeRITEM_Tabelle1_Tabelle1D1">#REF!</definedName>
    <definedName name="SAPRangeRITEM_Tabelle2_Tabelle2D2">[1]DATA!$A$15:$A$19</definedName>
    <definedName name="SAPRangeRITEM_Tabelle5_Tabelle5D1">[2]DATA!$A$21:$A$120</definedName>
    <definedName name="SAPRangeRLDNR_Tabelle1_Tabelle1D1" localSheetId="0">#REF!</definedName>
    <definedName name="SAPRangeRLDNR_Tabelle1_Tabelle1D1" localSheetId="1">#REF!</definedName>
    <definedName name="SAPRangeRLDNR_Tabelle1_Tabelle1D1" localSheetId="2">#REF!</definedName>
    <definedName name="SAPRangeRLDNR_Tabelle1_Tabelle1D1">#REF!</definedName>
    <definedName name="SAPRangeRLDNR_Tabelle2_Tabelle2D2">[1]DATA!$B$10</definedName>
    <definedName name="SAPRangeRLDNR_Tabelle5_Tabelle5D1">[2]DATA!$B$9</definedName>
    <definedName name="SAPRangeRVERS_Tabelle1_Tabelle1D1" localSheetId="0">#REF!</definedName>
    <definedName name="SAPRangeRVERS_Tabelle1_Tabelle1D1" localSheetId="1">#REF!</definedName>
    <definedName name="SAPRangeRVERS_Tabelle1_Tabelle1D1" localSheetId="2">#REF!</definedName>
    <definedName name="SAPRangeRVERS_Tabelle1_Tabelle1D1">#REF!</definedName>
    <definedName name="SAPRangeRVERS_Tabelle2_Tabelle2D2">[1]DATA!$B$7</definedName>
    <definedName name="SAPRangeRVERS_Tabelle5_Tabelle5D1">[2]DATA!$C$18:$F$18</definedName>
    <definedName name="SAPRangeRYEAR_Tabelle1_Tabelle1D1" localSheetId="0">#REF!</definedName>
    <definedName name="SAPRangeRYEAR_Tabelle1_Tabelle1D1" localSheetId="1">#REF!</definedName>
    <definedName name="SAPRangeRYEAR_Tabelle1_Tabelle1D1" localSheetId="2">#REF!</definedName>
    <definedName name="SAPRangeRYEAR_Tabelle1_Tabelle1D1">#REF!</definedName>
    <definedName name="SAPRangeRYEAR_Tabelle2_Tabelle2D2">[1]DATA!$B$12:$I$12</definedName>
    <definedName name="SAPRangeRYEAR_Tabelle5_Tabelle5D1">[2]DATA!$C$16:$F$16</definedName>
    <definedName name="SAPRangeSUBIT_Tabelle5_Tabelle5D1">[2]DATA!$B$21:$B$120</definedName>
    <definedName name="SAPTrigger_Tabelle1_Tabelle1D1">[4]sapactivexlhiddensheet!$A$39</definedName>
    <definedName name="SAPTrigger_Tabelle2_Tabelle2D2">[1]sapactivexlhiddensheet!$A$39</definedName>
    <definedName name="SAPTrigger_Tabelle5_Tabelle5D1">[2]sapactivexlhiddensheet!$A$39</definedName>
  </definedNames>
  <calcPr calcId="171027"/>
</workbook>
</file>

<file path=xl/calcChain.xml><?xml version="1.0" encoding="utf-8"?>
<calcChain xmlns="http://schemas.openxmlformats.org/spreadsheetml/2006/main">
  <c r="J11" i="11" l="1"/>
  <c r="E7" i="11"/>
  <c r="G7" i="11"/>
  <c r="J16" i="11"/>
  <c r="J17" i="11"/>
  <c r="J18" i="11"/>
  <c r="J15" i="11"/>
  <c r="J19" i="11" s="1"/>
  <c r="H17" i="11"/>
  <c r="H19" i="11" s="1"/>
  <c r="F16" i="11"/>
  <c r="F17" i="11"/>
  <c r="F18" i="11"/>
  <c r="F15" i="11"/>
  <c r="F19" i="11" s="1"/>
  <c r="K21" i="13" l="1"/>
  <c r="K23" i="13"/>
  <c r="K24" i="13"/>
  <c r="K25" i="13"/>
  <c r="K20" i="13"/>
  <c r="J21" i="13"/>
  <c r="J23" i="13"/>
  <c r="J24" i="13"/>
  <c r="J25" i="13"/>
  <c r="J20" i="13"/>
  <c r="I21" i="13"/>
  <c r="I24" i="13"/>
  <c r="I25" i="13"/>
  <c r="I20" i="13"/>
  <c r="H21" i="13"/>
  <c r="H24" i="13"/>
  <c r="H25" i="13"/>
  <c r="H20" i="13"/>
  <c r="G21" i="13"/>
  <c r="G24" i="13"/>
  <c r="G25" i="13"/>
  <c r="G20" i="13"/>
  <c r="F21" i="13"/>
  <c r="F24" i="13"/>
  <c r="F25" i="13"/>
  <c r="F20" i="13"/>
  <c r="E21" i="13"/>
  <c r="E23" i="13"/>
  <c r="E24" i="13"/>
  <c r="E25" i="13"/>
  <c r="E20" i="13"/>
  <c r="D21" i="13"/>
  <c r="D23" i="13"/>
  <c r="D24" i="13"/>
  <c r="D25" i="13"/>
  <c r="D20" i="13"/>
  <c r="C21" i="13"/>
  <c r="C23" i="13"/>
  <c r="C24" i="13"/>
  <c r="C25" i="13"/>
  <c r="C20" i="13"/>
  <c r="B21" i="13"/>
  <c r="B23" i="13"/>
  <c r="B24" i="13"/>
  <c r="B25" i="13"/>
  <c r="B20" i="13"/>
  <c r="C16" i="11"/>
  <c r="C17" i="11"/>
  <c r="C18" i="11"/>
  <c r="C15" i="11"/>
  <c r="B17" i="11"/>
  <c r="B18" i="11"/>
  <c r="D18" i="11" s="1"/>
  <c r="B16" i="11"/>
  <c r="B15" i="11"/>
  <c r="C19" i="11" l="1"/>
  <c r="B19" i="11"/>
  <c r="D17" i="11"/>
  <c r="D16" i="11"/>
  <c r="D15" i="11"/>
  <c r="C11" i="11"/>
  <c r="B11" i="11"/>
  <c r="D9" i="11"/>
  <c r="D8" i="11"/>
  <c r="D7" i="11"/>
  <c r="M28" i="10"/>
  <c r="M27" i="10"/>
  <c r="M24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M8" i="10"/>
  <c r="M7" i="10"/>
  <c r="H28" i="10"/>
  <c r="H27" i="10"/>
  <c r="H24" i="10"/>
  <c r="H10" i="10"/>
  <c r="H11" i="10"/>
  <c r="H12" i="10"/>
  <c r="H13" i="10"/>
  <c r="H14" i="10"/>
  <c r="H15" i="10"/>
  <c r="H16" i="10"/>
  <c r="H17" i="10"/>
  <c r="H18" i="10"/>
  <c r="H19" i="10"/>
  <c r="H20" i="10"/>
  <c r="H9" i="10"/>
  <c r="H8" i="10"/>
  <c r="H7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3" i="10"/>
  <c r="N24" i="10"/>
  <c r="N27" i="10"/>
  <c r="N28" i="10"/>
  <c r="D19" i="11" l="1"/>
  <c r="D11" i="11"/>
  <c r="G19" i="11"/>
  <c r="G11" i="11"/>
  <c r="I19" i="11"/>
  <c r="I11" i="11"/>
  <c r="D25" i="11" l="1"/>
  <c r="D24" i="11"/>
  <c r="D23" i="11"/>
  <c r="C27" i="11"/>
  <c r="B27" i="11"/>
  <c r="D27" i="11" l="1"/>
  <c r="E27" i="11" s="1"/>
  <c r="K27" i="11"/>
  <c r="I27" i="11"/>
  <c r="G27" i="11"/>
  <c r="E24" i="11"/>
  <c r="G23" i="11"/>
  <c r="E23" i="11"/>
</calcChain>
</file>

<file path=xl/sharedStrings.xml><?xml version="1.0" encoding="utf-8"?>
<sst xmlns="http://schemas.openxmlformats.org/spreadsheetml/2006/main" count="278" uniqueCount="63">
  <si>
    <t xml:space="preserve"> </t>
  </si>
  <si>
    <t>FUCHS PETROLUB SE</t>
  </si>
  <si>
    <t>-</t>
  </si>
  <si>
    <t>in € million</t>
  </si>
  <si>
    <t>Income Statement</t>
  </si>
  <si>
    <t>Sales revenues</t>
  </si>
  <si>
    <t>Cost of sales</t>
  </si>
  <si>
    <t>Gross profit</t>
  </si>
  <si>
    <t xml:space="preserve">Selling and distribution expenses </t>
  </si>
  <si>
    <t>Administrative expenses</t>
  </si>
  <si>
    <t xml:space="preserve">Research and development expenses </t>
  </si>
  <si>
    <t>Other operating income and expenses</t>
  </si>
  <si>
    <t>EBIT before income from companies consolidated at equity</t>
  </si>
  <si>
    <t>Income from companies consolidated at equity</t>
  </si>
  <si>
    <t>Earnings before interest and tax (EBIT)</t>
  </si>
  <si>
    <t>Financial result</t>
  </si>
  <si>
    <t>Earnings before tax (EBT)</t>
  </si>
  <si>
    <t>Income taxes</t>
  </si>
  <si>
    <t>Earnings after tax</t>
  </si>
  <si>
    <t>Thereof</t>
  </si>
  <si>
    <t>Non-controlling interests</t>
  </si>
  <si>
    <t>Profit attributable to shareholders of FUCHS PETROLUB SE</t>
  </si>
  <si>
    <t>Ordinary share</t>
  </si>
  <si>
    <t xml:space="preserve">Preference share </t>
  </si>
  <si>
    <r>
      <t xml:space="preserve">Earnings per share in € </t>
    </r>
    <r>
      <rPr>
        <b/>
        <vertAlign val="superscript"/>
        <sz val="11"/>
        <rFont val="Arial"/>
        <family val="2"/>
      </rPr>
      <t>1</t>
    </r>
  </si>
  <si>
    <t>Sales revenues by company location</t>
  </si>
  <si>
    <t>in % of sales</t>
  </si>
  <si>
    <t>Segment earnings (EBIT)</t>
  </si>
  <si>
    <t>Europe</t>
  </si>
  <si>
    <t>North and South America</t>
  </si>
  <si>
    <t>EUROPE</t>
  </si>
  <si>
    <t>ASIA-PACIFIC, AFRICA</t>
  </si>
  <si>
    <t>NORTH AND SOUTH AMERICA</t>
  </si>
  <si>
    <t>Segments</t>
  </si>
  <si>
    <t>Consolidation</t>
  </si>
  <si>
    <t>Total</t>
  </si>
  <si>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Basic and diluted in both cases. </t>
    </r>
  </si>
  <si>
    <t>Organic Growth</t>
  </si>
  <si>
    <t>Exchange rate effects</t>
  </si>
  <si>
    <t>External Growth</t>
  </si>
  <si>
    <t>Development of Sales Revenues by Region</t>
  </si>
  <si>
    <t>Q1 2016</t>
  </si>
  <si>
    <t>Investments in long-term assets</t>
  </si>
  <si>
    <t>HOLDING / CONSOLIDATION</t>
  </si>
  <si>
    <t>Total Growth</t>
  </si>
  <si>
    <t>Number of Employees as at 
March 31</t>
  </si>
  <si>
    <t>Q1 2017</t>
  </si>
  <si>
    <t>FUCHS GROUP</t>
  </si>
  <si>
    <t>Asia-Pacific, Africa</t>
  </si>
  <si>
    <t>Q2 2016</t>
  </si>
  <si>
    <t>H1 2016</t>
  </si>
  <si>
    <t>Q2 2017</t>
  </si>
  <si>
    <t>H1 2017</t>
  </si>
  <si>
    <t>Number of Employees as at 
June 30</t>
  </si>
  <si>
    <t>0.95</t>
  </si>
  <si>
    <t>0.96</t>
  </si>
  <si>
    <t>0.90</t>
  </si>
  <si>
    <t>0.91</t>
  </si>
  <si>
    <t>Q1-3 2017</t>
  </si>
  <si>
    <t>Q3 2017</t>
  </si>
  <si>
    <t>Q3 2016</t>
  </si>
  <si>
    <t>Q1-3 2016</t>
  </si>
  <si>
    <t>Number of Employees as at 
September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</si>
</sst>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#,##0.0"/>
    <numFmt numFmtId="165" formatCode="0.0%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b/>
      <vertAlign val="superscript"/>
      <sz val="9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theme="0"/>
      </left>
      <right style="thick">
        <color theme="0"/>
      </right>
      <top/>
      <bottom style="thin">
        <color indexed="8"/>
      </bottom>
      <diagonal/>
    </border>
    <border>
      <left style="thick">
        <color theme="0"/>
      </left>
      <right style="thick">
        <color theme="0"/>
      </right>
      <top style="thin">
        <color indexed="8"/>
      </top>
      <bottom style="thin">
        <color indexed="8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 style="thin">
        <color indexed="8"/>
      </top>
      <bottom style="medium">
        <color indexed="8"/>
      </bottom>
      <diagonal/>
    </border>
    <border>
      <left style="thick">
        <color theme="0"/>
      </left>
      <right/>
      <top/>
      <bottom style="thin">
        <color indexed="8"/>
      </bottom>
      <diagonal/>
    </border>
    <border>
      <left/>
      <right style="thick">
        <color theme="0"/>
      </right>
      <top/>
      <bottom style="thin">
        <color indexed="8"/>
      </bottom>
      <diagonal/>
    </border>
    <border>
      <left style="thick">
        <color theme="0"/>
      </left>
      <right/>
      <top/>
      <bottom style="thin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medium">
        <color theme="1"/>
      </bottom>
      <diagonal/>
    </border>
    <border>
      <left style="thick">
        <color theme="0"/>
      </left>
      <right/>
      <top/>
      <bottom style="medium">
        <color theme="1"/>
      </bottom>
      <diagonal/>
    </border>
    <border>
      <left style="thin">
        <color theme="0"/>
      </left>
      <right/>
      <top/>
      <bottom/>
      <diagonal/>
    </border>
    <border>
      <left/>
      <right style="thick">
        <color theme="0"/>
      </right>
      <top style="thin">
        <color indexed="64"/>
      </top>
      <bottom/>
      <diagonal/>
    </border>
  </borders>
  <cellStyleXfs count="16">
    <xf numFmtId="0" fontId="0" fillId="0" borderId="0"/>
    <xf numFmtId="43" fontId="5" fillId="0" borderId="0" applyFont="0" applyFill="0" applyBorder="0" applyAlignment="0" applyProtection="0"/>
    <xf numFmtId="0" fontId="2" fillId="0" borderId="0"/>
    <xf numFmtId="9" fontId="5" fillId="0" borderId="0" applyFont="0" applyFill="0" applyBorder="0" applyAlignment="0" applyProtection="0"/>
    <xf numFmtId="0" fontId="5" fillId="2" borderId="0" applyNumberFormat="0" applyFont="0" applyBorder="0" applyAlignment="0" applyProtection="0"/>
    <xf numFmtId="0" fontId="5" fillId="3" borderId="0" applyNumberFormat="0" applyFont="0" applyBorder="0" applyAlignment="0" applyProtection="0"/>
    <xf numFmtId="0" fontId="5" fillId="4" borderId="0" applyNumberFormat="0" applyFont="0" applyBorder="0" applyAlignment="0" applyProtection="0"/>
    <xf numFmtId="0" fontId="5" fillId="0" borderId="0" applyNumberFormat="0" applyFont="0" applyFill="0" applyBorder="0" applyAlignment="0" applyProtection="0"/>
    <xf numFmtId="0" fontId="5" fillId="4" borderId="0" applyNumberFormat="0" applyFon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Border="0" applyAlignment="0" applyProtection="0"/>
    <xf numFmtId="0" fontId="5" fillId="0" borderId="0"/>
    <xf numFmtId="0" fontId="5" fillId="0" borderId="0"/>
    <xf numFmtId="0" fontId="1" fillId="0" borderId="0"/>
    <xf numFmtId="0" fontId="2" fillId="0" borderId="0"/>
    <xf numFmtId="9" fontId="18" fillId="0" borderId="0" applyFont="0" applyFill="0" applyBorder="0" applyAlignment="0" applyProtection="0"/>
  </cellStyleXfs>
  <cellXfs count="143">
    <xf numFmtId="0" fontId="0" fillId="0" borderId="0" xfId="0"/>
    <xf numFmtId="0" fontId="4" fillId="5" borderId="0" xfId="0" applyFont="1" applyFill="1" applyBorder="1"/>
    <xf numFmtId="0" fontId="5" fillId="5" borderId="0" xfId="0" applyFont="1" applyFill="1" applyBorder="1"/>
    <xf numFmtId="0" fontId="7" fillId="5" borderId="0" xfId="0" applyFont="1" applyFill="1" applyBorder="1"/>
    <xf numFmtId="0" fontId="5" fillId="5" borderId="0" xfId="0" applyFont="1" applyFill="1" applyBorder="1" applyAlignment="1">
      <alignment horizontal="right"/>
    </xf>
    <xf numFmtId="0" fontId="8" fillId="5" borderId="0" xfId="0" applyFont="1" applyFill="1" applyBorder="1" applyAlignment="1">
      <alignment horizontal="right"/>
    </xf>
    <xf numFmtId="0" fontId="9" fillId="5" borderId="1" xfId="0" applyFont="1" applyFill="1" applyBorder="1"/>
    <xf numFmtId="0" fontId="9" fillId="5" borderId="1" xfId="0" applyFont="1" applyFill="1" applyBorder="1" applyAlignment="1">
      <alignment horizontal="right"/>
    </xf>
    <xf numFmtId="3" fontId="9" fillId="5" borderId="1" xfId="0" applyNumberFormat="1" applyFont="1" applyFill="1" applyBorder="1"/>
    <xf numFmtId="0" fontId="9" fillId="5" borderId="0" xfId="0" applyFont="1" applyFill="1" applyBorder="1"/>
    <xf numFmtId="0" fontId="9" fillId="5" borderId="2" xfId="0" applyFont="1" applyFill="1" applyBorder="1"/>
    <xf numFmtId="0" fontId="9" fillId="5" borderId="2" xfId="0" quotePrefix="1" applyFont="1" applyFill="1" applyBorder="1" applyAlignment="1">
      <alignment horizontal="right"/>
    </xf>
    <xf numFmtId="164" fontId="9" fillId="5" borderId="2" xfId="0" applyNumberFormat="1" applyFont="1" applyFill="1" applyBorder="1"/>
    <xf numFmtId="0" fontId="7" fillId="5" borderId="1" xfId="0" applyFont="1" applyFill="1" applyBorder="1"/>
    <xf numFmtId="0" fontId="7" fillId="5" borderId="1" xfId="0" quotePrefix="1" applyFont="1" applyFill="1" applyBorder="1" applyAlignment="1">
      <alignment horizontal="right"/>
    </xf>
    <xf numFmtId="164" fontId="7" fillId="5" borderId="1" xfId="0" applyNumberFormat="1" applyFont="1" applyFill="1" applyBorder="1"/>
    <xf numFmtId="0" fontId="8" fillId="5" borderId="0" xfId="0" applyFont="1" applyFill="1" applyBorder="1"/>
    <xf numFmtId="164" fontId="9" fillId="5" borderId="0" xfId="0" applyNumberFormat="1" applyFont="1" applyFill="1" applyBorder="1"/>
    <xf numFmtId="0" fontId="9" fillId="5" borderId="1" xfId="0" quotePrefix="1" applyFont="1" applyFill="1" applyBorder="1" applyAlignment="1">
      <alignment horizontal="right"/>
    </xf>
    <xf numFmtId="164" fontId="9" fillId="5" borderId="1" xfId="0" applyNumberFormat="1" applyFont="1" applyFill="1" applyBorder="1"/>
    <xf numFmtId="0" fontId="7" fillId="5" borderId="2" xfId="0" applyFont="1" applyFill="1" applyBorder="1"/>
    <xf numFmtId="0" fontId="9" fillId="5" borderId="2" xfId="0" applyFont="1" applyFill="1" applyBorder="1" applyAlignment="1">
      <alignment horizontal="right"/>
    </xf>
    <xf numFmtId="0" fontId="9" fillId="5" borderId="0" xfId="0" applyFont="1" applyFill="1" applyBorder="1" applyAlignment="1">
      <alignment horizontal="right"/>
    </xf>
    <xf numFmtId="0" fontId="11" fillId="5" borderId="0" xfId="0" applyFont="1" applyFill="1" applyBorder="1"/>
    <xf numFmtId="0" fontId="12" fillId="5" borderId="0" xfId="0" applyFont="1" applyFill="1" applyBorder="1"/>
    <xf numFmtId="0" fontId="12" fillId="5" borderId="0" xfId="0" applyFont="1" applyFill="1" applyBorder="1" applyAlignment="1">
      <alignment horizontal="right"/>
    </xf>
    <xf numFmtId="49" fontId="7" fillId="5" borderId="0" xfId="0" applyNumberFormat="1" applyFont="1" applyFill="1" applyBorder="1"/>
    <xf numFmtId="49" fontId="7" fillId="5" borderId="1" xfId="0" applyNumberFormat="1" applyFont="1" applyFill="1" applyBorder="1" applyAlignment="1">
      <alignment horizontal="left"/>
    </xf>
    <xf numFmtId="0" fontId="7" fillId="5" borderId="3" xfId="0" applyFont="1" applyFill="1" applyBorder="1" applyAlignment="1">
      <alignment horizontal="right"/>
    </xf>
    <xf numFmtId="164" fontId="7" fillId="5" borderId="3" xfId="0" applyNumberFormat="1" applyFont="1" applyFill="1" applyBorder="1"/>
    <xf numFmtId="164" fontId="9" fillId="5" borderId="5" xfId="0" applyNumberFormat="1" applyFont="1" applyFill="1" applyBorder="1"/>
    <xf numFmtId="164" fontId="7" fillId="5" borderId="5" xfId="0" applyNumberFormat="1" applyFont="1" applyFill="1" applyBorder="1"/>
    <xf numFmtId="0" fontId="7" fillId="5" borderId="8" xfId="0" applyFont="1" applyFill="1" applyBorder="1"/>
    <xf numFmtId="0" fontId="9" fillId="5" borderId="8" xfId="0" applyFont="1" applyFill="1" applyBorder="1"/>
    <xf numFmtId="0" fontId="9" fillId="5" borderId="8" xfId="0" applyFont="1" applyFill="1" applyBorder="1" applyAlignment="1">
      <alignment horizontal="right"/>
    </xf>
    <xf numFmtId="164" fontId="9" fillId="5" borderId="8" xfId="0" applyNumberFormat="1" applyFont="1" applyFill="1" applyBorder="1"/>
    <xf numFmtId="0" fontId="9" fillId="5" borderId="9" xfId="0" applyFont="1" applyFill="1" applyBorder="1"/>
    <xf numFmtId="0" fontId="9" fillId="5" borderId="9" xfId="0" applyFont="1" applyFill="1" applyBorder="1" applyAlignment="1">
      <alignment horizontal="right"/>
    </xf>
    <xf numFmtId="164" fontId="9" fillId="5" borderId="9" xfId="0" applyNumberFormat="1" applyFont="1" applyFill="1" applyBorder="1"/>
    <xf numFmtId="4" fontId="7" fillId="5" borderId="10" xfId="0" applyNumberFormat="1" applyFont="1" applyFill="1" applyBorder="1"/>
    <xf numFmtId="4" fontId="9" fillId="5" borderId="11" xfId="0" applyNumberFormat="1" applyFont="1" applyFill="1" applyBorder="1"/>
    <xf numFmtId="4" fontId="9" fillId="5" borderId="5" xfId="0" applyNumberFormat="1" applyFont="1" applyFill="1" applyBorder="1"/>
    <xf numFmtId="164" fontId="7" fillId="6" borderId="3" xfId="0" applyNumberFormat="1" applyFont="1" applyFill="1" applyBorder="1"/>
    <xf numFmtId="164" fontId="7" fillId="6" borderId="5" xfId="0" applyNumberFormat="1" applyFont="1" applyFill="1" applyBorder="1"/>
    <xf numFmtId="164" fontId="9" fillId="6" borderId="5" xfId="0" applyNumberFormat="1" applyFont="1" applyFill="1" applyBorder="1"/>
    <xf numFmtId="4" fontId="7" fillId="6" borderId="10" xfId="0" applyNumberFormat="1" applyFont="1" applyFill="1" applyBorder="1"/>
    <xf numFmtId="0" fontId="3" fillId="5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0" fontId="9" fillId="5" borderId="2" xfId="0" applyFont="1" applyFill="1" applyBorder="1" applyAlignment="1">
      <alignment wrapText="1"/>
    </xf>
    <xf numFmtId="0" fontId="9" fillId="5" borderId="1" xfId="0" applyFont="1" applyFill="1" applyBorder="1" applyAlignment="1">
      <alignment wrapText="1"/>
    </xf>
    <xf numFmtId="49" fontId="7" fillId="5" borderId="12" xfId="0" applyNumberFormat="1" applyFont="1" applyFill="1" applyBorder="1" applyAlignment="1">
      <alignment horizontal="left"/>
    </xf>
    <xf numFmtId="49" fontId="7" fillId="5" borderId="0" xfId="0" applyNumberFormat="1" applyFont="1" applyFill="1" applyBorder="1" applyAlignment="1">
      <alignment horizontal="left"/>
    </xf>
    <xf numFmtId="164" fontId="9" fillId="6" borderId="4" xfId="0" applyNumberFormat="1" applyFont="1" applyFill="1" applyBorder="1" applyAlignment="1">
      <alignment horizontal="right"/>
    </xf>
    <xf numFmtId="0" fontId="7" fillId="5" borderId="18" xfId="0" applyFont="1" applyFill="1" applyBorder="1" applyAlignment="1">
      <alignment horizontal="right"/>
    </xf>
    <xf numFmtId="0" fontId="7" fillId="5" borderId="17" xfId="0" applyFont="1" applyFill="1" applyBorder="1" applyAlignment="1">
      <alignment horizontal="right"/>
    </xf>
    <xf numFmtId="164" fontId="9" fillId="5" borderId="4" xfId="0" applyNumberFormat="1" applyFont="1" applyFill="1" applyBorder="1" applyAlignment="1">
      <alignment horizontal="right"/>
    </xf>
    <xf numFmtId="164" fontId="13" fillId="5" borderId="3" xfId="0" applyNumberFormat="1" applyFont="1" applyFill="1" applyBorder="1" applyAlignment="1">
      <alignment horizontal="right"/>
    </xf>
    <xf numFmtId="164" fontId="13" fillId="6" borderId="3" xfId="0" applyNumberFormat="1" applyFont="1" applyFill="1" applyBorder="1" applyAlignment="1">
      <alignment horizontal="right"/>
    </xf>
    <xf numFmtId="3" fontId="9" fillId="6" borderId="4" xfId="0" applyNumberFormat="1" applyFont="1" applyFill="1" applyBorder="1" applyAlignment="1">
      <alignment horizontal="right"/>
    </xf>
    <xf numFmtId="3" fontId="9" fillId="5" borderId="4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/>
    </xf>
    <xf numFmtId="165" fontId="9" fillId="6" borderId="4" xfId="0" applyNumberFormat="1" applyFont="1" applyFill="1" applyBorder="1"/>
    <xf numFmtId="165" fontId="7" fillId="6" borderId="3" xfId="0" applyNumberFormat="1" applyFont="1" applyFill="1" applyBorder="1"/>
    <xf numFmtId="165" fontId="9" fillId="6" borderId="4" xfId="0" applyNumberFormat="1" applyFont="1" applyFill="1" applyBorder="1" applyAlignment="1">
      <alignment horizontal="right"/>
    </xf>
    <xf numFmtId="165" fontId="7" fillId="6" borderId="4" xfId="0" applyNumberFormat="1" applyFont="1" applyFill="1" applyBorder="1"/>
    <xf numFmtId="165" fontId="13" fillId="6" borderId="3" xfId="0" applyNumberFormat="1" applyFont="1" applyFill="1" applyBorder="1" applyAlignment="1">
      <alignment horizontal="right"/>
    </xf>
    <xf numFmtId="165" fontId="13" fillId="5" borderId="3" xfId="0" applyNumberFormat="1" applyFont="1" applyFill="1" applyBorder="1" applyAlignment="1">
      <alignment horizontal="right"/>
    </xf>
    <xf numFmtId="165" fontId="13" fillId="0" borderId="3" xfId="0" applyNumberFormat="1" applyFont="1" applyFill="1" applyBorder="1" applyAlignment="1">
      <alignment horizontal="right"/>
    </xf>
    <xf numFmtId="0" fontId="9" fillId="5" borderId="19" xfId="0" applyFont="1" applyFill="1" applyBorder="1"/>
    <xf numFmtId="0" fontId="9" fillId="5" borderId="7" xfId="0" applyFont="1" applyFill="1" applyBorder="1"/>
    <xf numFmtId="164" fontId="9" fillId="5" borderId="20" xfId="0" applyNumberFormat="1" applyFont="1" applyFill="1" applyBorder="1"/>
    <xf numFmtId="0" fontId="7" fillId="5" borderId="0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4" fontId="9" fillId="5" borderId="0" xfId="0" applyNumberFormat="1" applyFont="1" applyFill="1" applyBorder="1"/>
    <xf numFmtId="3" fontId="9" fillId="5" borderId="4" xfId="0" applyNumberFormat="1" applyFont="1" applyFill="1" applyBorder="1"/>
    <xf numFmtId="1" fontId="5" fillId="5" borderId="0" xfId="0" applyNumberFormat="1" applyFont="1" applyFill="1" applyBorder="1"/>
    <xf numFmtId="1" fontId="7" fillId="5" borderId="3" xfId="0" applyNumberFormat="1" applyFont="1" applyFill="1" applyBorder="1" applyAlignment="1">
      <alignment horizontal="right"/>
    </xf>
    <xf numFmtId="1" fontId="9" fillId="5" borderId="4" xfId="0" applyNumberFormat="1" applyFont="1" applyFill="1" applyBorder="1"/>
    <xf numFmtId="1" fontId="9" fillId="5" borderId="6" xfId="0" applyNumberFormat="1" applyFont="1" applyFill="1" applyBorder="1"/>
    <xf numFmtId="1" fontId="7" fillId="5" borderId="3" xfId="0" applyNumberFormat="1" applyFont="1" applyFill="1" applyBorder="1"/>
    <xf numFmtId="1" fontId="9" fillId="5" borderId="3" xfId="0" applyNumberFormat="1" applyFont="1" applyFill="1" applyBorder="1"/>
    <xf numFmtId="1" fontId="7" fillId="5" borderId="5" xfId="0" applyNumberFormat="1" applyFont="1" applyFill="1" applyBorder="1"/>
    <xf numFmtId="1" fontId="9" fillId="5" borderId="6" xfId="0" applyNumberFormat="1" applyFont="1" applyFill="1" applyBorder="1" applyAlignment="1">
      <alignment horizontal="right"/>
    </xf>
    <xf numFmtId="1" fontId="9" fillId="5" borderId="5" xfId="0" applyNumberFormat="1" applyFont="1" applyFill="1" applyBorder="1"/>
    <xf numFmtId="1" fontId="7" fillId="5" borderId="10" xfId="0" applyNumberFormat="1" applyFont="1" applyFill="1" applyBorder="1"/>
    <xf numFmtId="2" fontId="9" fillId="5" borderId="11" xfId="0" applyNumberFormat="1" applyFont="1" applyFill="1" applyBorder="1"/>
    <xf numFmtId="3" fontId="9" fillId="6" borderId="6" xfId="0" applyNumberFormat="1" applyFont="1" applyFill="1" applyBorder="1"/>
    <xf numFmtId="3" fontId="7" fillId="6" borderId="3" xfId="0" applyNumberFormat="1" applyFont="1" applyFill="1" applyBorder="1"/>
    <xf numFmtId="3" fontId="9" fillId="6" borderId="3" xfId="0" applyNumberFormat="1" applyFont="1" applyFill="1" applyBorder="1"/>
    <xf numFmtId="4" fontId="9" fillId="6" borderId="11" xfId="0" applyNumberFormat="1" applyFont="1" applyFill="1" applyBorder="1" applyAlignment="1">
      <alignment horizontal="right"/>
    </xf>
    <xf numFmtId="3" fontId="9" fillId="6" borderId="4" xfId="0" applyNumberFormat="1" applyFont="1" applyFill="1" applyBorder="1"/>
    <xf numFmtId="3" fontId="9" fillId="6" borderId="6" xfId="0" applyNumberFormat="1" applyFont="1" applyFill="1" applyBorder="1" applyAlignment="1">
      <alignment horizontal="right"/>
    </xf>
    <xf numFmtId="3" fontId="9" fillId="5" borderId="6" xfId="0" applyNumberFormat="1" applyFont="1" applyFill="1" applyBorder="1"/>
    <xf numFmtId="3" fontId="7" fillId="5" borderId="3" xfId="0" applyNumberFormat="1" applyFont="1" applyFill="1" applyBorder="1"/>
    <xf numFmtId="3" fontId="9" fillId="5" borderId="3" xfId="0" applyNumberFormat="1" applyFont="1" applyFill="1" applyBorder="1"/>
    <xf numFmtId="3" fontId="9" fillId="5" borderId="6" xfId="0" applyNumberFormat="1" applyFont="1" applyFill="1" applyBorder="1" applyAlignment="1">
      <alignment horizontal="right"/>
    </xf>
    <xf numFmtId="3" fontId="9" fillId="6" borderId="3" xfId="0" applyNumberFormat="1" applyFont="1" applyFill="1" applyBorder="1" applyAlignment="1">
      <alignment horizontal="right"/>
    </xf>
    <xf numFmtId="3" fontId="9" fillId="5" borderId="3" xfId="0" applyNumberFormat="1" applyFont="1" applyFill="1" applyBorder="1" applyAlignment="1">
      <alignment horizontal="right"/>
    </xf>
    <xf numFmtId="1" fontId="9" fillId="5" borderId="4" xfId="0" applyNumberFormat="1" applyFont="1" applyFill="1" applyBorder="1" applyAlignment="1">
      <alignment horizontal="right"/>
    </xf>
    <xf numFmtId="1" fontId="9" fillId="5" borderId="3" xfId="0" applyNumberFormat="1" applyFont="1" applyFill="1" applyBorder="1" applyAlignment="1">
      <alignment horizontal="right"/>
    </xf>
    <xf numFmtId="3" fontId="9" fillId="0" borderId="3" xfId="0" applyNumberFormat="1" applyFont="1" applyFill="1" applyBorder="1" applyAlignment="1">
      <alignment horizontal="right"/>
    </xf>
    <xf numFmtId="3" fontId="9" fillId="0" borderId="6" xfId="0" applyNumberFormat="1" applyFont="1" applyFill="1" applyBorder="1" applyAlignment="1">
      <alignment horizontal="right"/>
    </xf>
    <xf numFmtId="1" fontId="9" fillId="6" borderId="3" xfId="0" applyNumberFormat="1" applyFont="1" applyFill="1" applyBorder="1" applyAlignment="1">
      <alignment horizontal="right"/>
    </xf>
    <xf numFmtId="1" fontId="9" fillId="6" borderId="6" xfId="0" applyNumberFormat="1" applyFont="1" applyFill="1" applyBorder="1" applyAlignment="1">
      <alignment horizontal="right"/>
    </xf>
    <xf numFmtId="1" fontId="9" fillId="6" borderId="4" xfId="0" applyNumberFormat="1" applyFont="1" applyFill="1" applyBorder="1" applyAlignment="1">
      <alignment horizontal="right"/>
    </xf>
    <xf numFmtId="3" fontId="13" fillId="6" borderId="3" xfId="0" applyNumberFormat="1" applyFont="1" applyFill="1" applyBorder="1" applyAlignment="1">
      <alignment horizontal="right"/>
    </xf>
    <xf numFmtId="1" fontId="9" fillId="0" borderId="3" xfId="0" applyNumberFormat="1" applyFont="1" applyFill="1" applyBorder="1" applyAlignment="1">
      <alignment horizontal="right"/>
    </xf>
    <xf numFmtId="1" fontId="9" fillId="0" borderId="6" xfId="0" applyNumberFormat="1" applyFont="1" applyFill="1" applyBorder="1" applyAlignment="1">
      <alignment horizontal="right"/>
    </xf>
    <xf numFmtId="1" fontId="9" fillId="0" borderId="4" xfId="0" applyNumberFormat="1" applyFont="1" applyFill="1" applyBorder="1" applyAlignment="1">
      <alignment horizontal="right"/>
    </xf>
    <xf numFmtId="3" fontId="9" fillId="0" borderId="4" xfId="0" applyNumberFormat="1" applyFont="1" applyFill="1" applyBorder="1"/>
    <xf numFmtId="3" fontId="9" fillId="0" borderId="6" xfId="0" applyNumberFormat="1" applyFont="1" applyFill="1" applyBorder="1"/>
    <xf numFmtId="3" fontId="9" fillId="0" borderId="3" xfId="0" applyNumberFormat="1" applyFont="1" applyFill="1" applyBorder="1"/>
    <xf numFmtId="3" fontId="7" fillId="0" borderId="3" xfId="0" applyNumberFormat="1" applyFont="1" applyFill="1" applyBorder="1"/>
    <xf numFmtId="164" fontId="15" fillId="6" borderId="3" xfId="0" applyNumberFormat="1" applyFont="1" applyFill="1" applyBorder="1" applyAlignment="1">
      <alignment horizontal="right"/>
    </xf>
    <xf numFmtId="164" fontId="15" fillId="5" borderId="3" xfId="0" applyNumberFormat="1" applyFont="1" applyFill="1" applyBorder="1" applyAlignment="1">
      <alignment horizontal="right"/>
    </xf>
    <xf numFmtId="0" fontId="15" fillId="5" borderId="1" xfId="0" applyFont="1" applyFill="1" applyBorder="1" applyAlignment="1">
      <alignment horizontal="left" wrapText="1" indent="1"/>
    </xf>
    <xf numFmtId="164" fontId="16" fillId="6" borderId="4" xfId="0" applyNumberFormat="1" applyFont="1" applyFill="1" applyBorder="1" applyAlignment="1">
      <alignment horizontal="right"/>
    </xf>
    <xf numFmtId="0" fontId="17" fillId="5" borderId="0" xfId="0" applyFont="1" applyFill="1" applyBorder="1"/>
    <xf numFmtId="0" fontId="16" fillId="5" borderId="2" xfId="0" applyFont="1" applyFill="1" applyBorder="1" applyAlignment="1">
      <alignment wrapText="1"/>
    </xf>
    <xf numFmtId="164" fontId="16" fillId="5" borderId="4" xfId="0" applyNumberFormat="1" applyFont="1" applyFill="1" applyBorder="1" applyAlignment="1">
      <alignment horizontal="right"/>
    </xf>
    <xf numFmtId="3" fontId="7" fillId="5" borderId="4" xfId="0" applyNumberFormat="1" applyFont="1" applyFill="1" applyBorder="1"/>
    <xf numFmtId="0" fontId="2" fillId="5" borderId="0" xfId="0" applyFont="1" applyFill="1" applyBorder="1"/>
    <xf numFmtId="0" fontId="3" fillId="5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0" fontId="13" fillId="5" borderId="1" xfId="0" applyFont="1" applyFill="1" applyBorder="1" applyAlignment="1">
      <alignment horizontal="left" wrapText="1" indent="1"/>
    </xf>
    <xf numFmtId="165" fontId="5" fillId="5" borderId="0" xfId="15" applyNumberFormat="1" applyFont="1" applyFill="1" applyBorder="1"/>
    <xf numFmtId="165" fontId="9" fillId="6" borderId="3" xfId="0" applyNumberFormat="1" applyFont="1" applyFill="1" applyBorder="1"/>
    <xf numFmtId="165" fontId="9" fillId="6" borderId="3" xfId="0" applyNumberFormat="1" applyFont="1" applyFill="1" applyBorder="1" applyAlignment="1">
      <alignment horizontal="right"/>
    </xf>
    <xf numFmtId="0" fontId="3" fillId="5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0" fontId="9" fillId="5" borderId="7" xfId="0" applyFont="1" applyFill="1" applyBorder="1" applyAlignment="1">
      <alignment wrapText="1"/>
    </xf>
    <xf numFmtId="0" fontId="9" fillId="5" borderId="7" xfId="0" applyFont="1" applyFill="1" applyBorder="1" applyAlignment="1"/>
    <xf numFmtId="0" fontId="9" fillId="5" borderId="8" xfId="0" applyFont="1" applyFill="1" applyBorder="1" applyAlignment="1"/>
    <xf numFmtId="0" fontId="7" fillId="5" borderId="13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0" fontId="5" fillId="5" borderId="0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</cellXfs>
  <cellStyles count="16">
    <cellStyle name="Komma 2" xfId="1"/>
    <cellStyle name="Normal" xfId="2"/>
    <cellStyle name="Prozent" xfId="15" builtinId="5"/>
    <cellStyle name="Prozent 2" xfId="3"/>
    <cellStyle name="SAPError" xfId="4"/>
    <cellStyle name="SAPKey" xfId="5"/>
    <cellStyle name="SAPLocked" xfId="6"/>
    <cellStyle name="SAPOutput" xfId="7"/>
    <cellStyle name="SAPSpace" xfId="8"/>
    <cellStyle name="SAPText" xfId="9"/>
    <cellStyle name="SAPUnLocked" xfId="10"/>
    <cellStyle name="Standard" xfId="0" builtinId="0"/>
    <cellStyle name="Standard 2" xfId="11"/>
    <cellStyle name="Standard 2 2" xfId="12"/>
    <cellStyle name="Standard 2 3" xfId="14"/>
    <cellStyle name="Standard 3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49698</xdr:colOff>
      <xdr:row>0</xdr:row>
      <xdr:rowOff>0</xdr:rowOff>
    </xdr:from>
    <xdr:to>
      <xdr:col>14</xdr:col>
      <xdr:colOff>749786</xdr:colOff>
      <xdr:row>3</xdr:row>
      <xdr:rowOff>119062</xdr:rowOff>
    </xdr:to>
    <xdr:pic>
      <xdr:nvPicPr>
        <xdr:cNvPr id="5" name="Picture 2" descr="\\beast\B1-Kunden\Fuchs Petrolub\B-FUP-15004_Corporate Design.JOB\01Fertig\FUCHS Logo mit Claim\Office (WMF)\FUCHS_Logo-Claim_Color_sRGB.wm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7" t="2914" r="1888" b="3380"/>
        <a:stretch/>
      </xdr:blipFill>
      <xdr:spPr bwMode="auto">
        <a:xfrm>
          <a:off x="9077741" y="0"/>
          <a:ext cx="1462088" cy="7402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479312</xdr:colOff>
      <xdr:row>0</xdr:row>
      <xdr:rowOff>0</xdr:rowOff>
    </xdr:from>
    <xdr:ext cx="1458006" cy="738187"/>
    <xdr:pic>
      <xdr:nvPicPr>
        <xdr:cNvPr id="2" name="Picture 2" descr="\\beast\B1-Kunden\Fuchs Petrolub\B-FUP-15004_Corporate Design.JOB\01Fertig\FUCHS Logo mit Claim\Office (WMF)\FUCHS_Logo-Claim_Color_sRGB.wm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7" t="2914" r="1888" b="3380"/>
        <a:stretch/>
      </xdr:blipFill>
      <xdr:spPr bwMode="auto">
        <a:xfrm>
          <a:off x="9802606" y="0"/>
          <a:ext cx="1458006" cy="73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801461</xdr:colOff>
      <xdr:row>0</xdr:row>
      <xdr:rowOff>0</xdr:rowOff>
    </xdr:from>
    <xdr:ext cx="1458006" cy="738187"/>
    <xdr:pic>
      <xdr:nvPicPr>
        <xdr:cNvPr id="2" name="Picture 2" descr="\\beast\B1-Kunden\Fuchs Petrolub\B-FUP-15004_Corporate Design.JOB\01Fertig\FUCHS Logo mit Claim\Office (WMF)\FUCHS_Logo-Claim_Color_sRGB.wm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7" t="2914" r="1888" b="3380"/>
        <a:stretch/>
      </xdr:blipFill>
      <xdr:spPr bwMode="auto">
        <a:xfrm>
          <a:off x="12163425" y="0"/>
          <a:ext cx="1458006" cy="73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ZA_2015\Quartal%20I%202015\Segmente\Segmente%201.%20Quartal%2020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ZA_2015\Quartal%20I%202015\Kapitalflussrechnung\Kapitalflussrechnung%201.%20Quartal%2020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ZA_2012\Quartal%20I%202012\Segmente\Segmente%20I.%20Quartal%202012%20FINAL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e%20und%20Einstellungen\day\Desktop\Korrekturen%20FI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sicht"/>
      <sheetName val="DATA"/>
      <sheetName val="saphiddenvaluecache"/>
      <sheetName val="saphiddenbackup"/>
      <sheetName val="saphiddenpivotdefinition"/>
      <sheetName val="sapactivexlhiddensheet"/>
    </sheetNames>
    <sheetDataSet>
      <sheetData sheetId="0" refreshError="1"/>
      <sheetData sheetId="1">
        <row r="6">
          <cell r="B6" t="str">
            <v>FP</v>
          </cell>
        </row>
        <row r="7">
          <cell r="B7">
            <v>600</v>
          </cell>
        </row>
        <row r="8">
          <cell r="B8" t="str">
            <v>IS</v>
          </cell>
        </row>
        <row r="9">
          <cell r="B9" t="str">
            <v>CV GC CD</v>
          </cell>
        </row>
        <row r="10">
          <cell r="B10" t="str">
            <v>FP</v>
          </cell>
        </row>
        <row r="12">
          <cell r="B12">
            <v>2015</v>
          </cell>
          <cell r="C12">
            <v>2015</v>
          </cell>
          <cell r="D12">
            <v>2015</v>
          </cell>
          <cell r="E12">
            <v>2015</v>
          </cell>
          <cell r="F12">
            <v>2014</v>
          </cell>
          <cell r="G12">
            <v>2014</v>
          </cell>
          <cell r="H12">
            <v>2014</v>
          </cell>
          <cell r="I12">
            <v>2014</v>
          </cell>
        </row>
        <row r="13">
          <cell r="B13">
            <v>3</v>
          </cell>
          <cell r="C13">
            <v>3</v>
          </cell>
          <cell r="D13">
            <v>3</v>
          </cell>
          <cell r="E13">
            <v>3</v>
          </cell>
          <cell r="F13">
            <v>3</v>
          </cell>
          <cell r="G13">
            <v>3</v>
          </cell>
          <cell r="H13">
            <v>3</v>
          </cell>
          <cell r="I13">
            <v>3</v>
          </cell>
        </row>
        <row r="14">
          <cell r="B14" t="str">
            <v>EUAUS</v>
          </cell>
          <cell r="C14" t="str">
            <v>AFASA</v>
          </cell>
          <cell r="D14" t="str">
            <v>AMER</v>
          </cell>
          <cell r="E14" t="str">
            <v>WELT</v>
          </cell>
          <cell r="F14" t="str">
            <v>EUAUS</v>
          </cell>
          <cell r="G14" t="str">
            <v>AFASA</v>
          </cell>
          <cell r="H14" t="str">
            <v>AMER</v>
          </cell>
          <cell r="I14" t="str">
            <v>WELT</v>
          </cell>
        </row>
        <row r="15">
          <cell r="A15">
            <v>30100000</v>
          </cell>
        </row>
        <row r="16">
          <cell r="A16">
            <v>35000000</v>
          </cell>
        </row>
        <row r="17">
          <cell r="A17">
            <v>34000000</v>
          </cell>
        </row>
        <row r="18">
          <cell r="A18">
            <v>31000000</v>
          </cell>
        </row>
        <row r="19">
          <cell r="A19">
            <v>58000000</v>
          </cell>
        </row>
      </sheetData>
      <sheetData sheetId="2" refreshError="1"/>
      <sheetData sheetId="3" refreshError="1"/>
      <sheetData sheetId="4" refreshError="1"/>
      <sheetData sheetId="5">
        <row r="39">
          <cell r="A39" t="str">
            <v>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chäftsbericht"/>
      <sheetName val="Detail"/>
      <sheetName val="Bilanzveränderung"/>
      <sheetName val="DATA"/>
      <sheetName val="saphiddenvaluecache"/>
      <sheetName val="saphiddenbackup"/>
      <sheetName val="saphiddenpivotdefinition"/>
      <sheetName val="sapactivexlhiddensheet"/>
    </sheetNames>
    <sheetDataSet>
      <sheetData sheetId="0"/>
      <sheetData sheetId="1"/>
      <sheetData sheetId="2"/>
      <sheetData sheetId="3">
        <row r="8">
          <cell r="B8" t="str">
            <v>FP</v>
          </cell>
        </row>
        <row r="9">
          <cell r="B9" t="str">
            <v>FP</v>
          </cell>
        </row>
        <row r="10">
          <cell r="B10" t="str">
            <v>IS</v>
          </cell>
        </row>
        <row r="11">
          <cell r="B11" t="str">
            <v>WELT</v>
          </cell>
        </row>
        <row r="13">
          <cell r="B13" t="str">
            <v>CV GC CD</v>
          </cell>
        </row>
        <row r="16">
          <cell r="C16">
            <v>2015</v>
          </cell>
          <cell r="D16">
            <v>2014</v>
          </cell>
          <cell r="E16">
            <v>2015</v>
          </cell>
        </row>
        <row r="17">
          <cell r="C17">
            <v>3</v>
          </cell>
          <cell r="D17">
            <v>12</v>
          </cell>
          <cell r="E17">
            <v>3</v>
          </cell>
        </row>
        <row r="18">
          <cell r="C18">
            <v>692</v>
          </cell>
          <cell r="D18">
            <v>692</v>
          </cell>
          <cell r="E18">
            <v>600</v>
          </cell>
        </row>
        <row r="21">
          <cell r="A21">
            <v>11120000</v>
          </cell>
        </row>
        <row r="22">
          <cell r="A22">
            <v>11130000</v>
          </cell>
        </row>
        <row r="23">
          <cell r="A23">
            <v>11140000</v>
          </cell>
        </row>
        <row r="24">
          <cell r="A24">
            <v>11200000</v>
          </cell>
        </row>
        <row r="25">
          <cell r="A25">
            <v>11300000</v>
          </cell>
        </row>
        <row r="26">
          <cell r="A26">
            <v>11400000</v>
          </cell>
        </row>
        <row r="27">
          <cell r="A27">
            <v>11500000</v>
          </cell>
        </row>
        <row r="28">
          <cell r="A28">
            <v>12100000</v>
          </cell>
        </row>
        <row r="29">
          <cell r="A29">
            <v>12210000</v>
          </cell>
        </row>
        <row r="30">
          <cell r="A30">
            <v>12260000</v>
          </cell>
        </row>
        <row r="31">
          <cell r="A31">
            <v>12250000</v>
          </cell>
        </row>
        <row r="32">
          <cell r="A32">
            <v>12300000</v>
          </cell>
        </row>
        <row r="33">
          <cell r="A33" t="str">
            <v>21000000</v>
          </cell>
        </row>
        <row r="34">
          <cell r="A34">
            <v>26200000</v>
          </cell>
        </row>
        <row r="35">
          <cell r="A35">
            <v>26300000</v>
          </cell>
        </row>
        <row r="36">
          <cell r="A36">
            <v>26400000</v>
          </cell>
        </row>
        <row r="37">
          <cell r="A37">
            <v>26600000</v>
          </cell>
        </row>
        <row r="38">
          <cell r="A38">
            <v>27100000</v>
          </cell>
        </row>
        <row r="39">
          <cell r="A39">
            <v>27200000</v>
          </cell>
        </row>
        <row r="40">
          <cell r="A40">
            <v>27400000</v>
          </cell>
        </row>
        <row r="41">
          <cell r="A41">
            <v>25085000</v>
          </cell>
        </row>
        <row r="42">
          <cell r="A42">
            <v>25090000</v>
          </cell>
        </row>
        <row r="43">
          <cell r="A43">
            <v>27600000</v>
          </cell>
        </row>
        <row r="45">
          <cell r="A45">
            <v>31000000</v>
          </cell>
        </row>
        <row r="46">
          <cell r="A46">
            <v>79200000</v>
          </cell>
        </row>
        <row r="48">
          <cell r="A48">
            <v>42060000</v>
          </cell>
        </row>
        <row r="49">
          <cell r="A49">
            <v>42070000</v>
          </cell>
        </row>
        <row r="50">
          <cell r="A50">
            <v>43150000</v>
          </cell>
        </row>
        <row r="51">
          <cell r="A51">
            <v>43160000</v>
          </cell>
        </row>
        <row r="52">
          <cell r="A52">
            <v>44415000</v>
          </cell>
        </row>
        <row r="53">
          <cell r="A53">
            <v>44416000</v>
          </cell>
        </row>
        <row r="54">
          <cell r="A54">
            <v>45150000</v>
          </cell>
        </row>
        <row r="55">
          <cell r="A55">
            <v>45160000</v>
          </cell>
        </row>
        <row r="56">
          <cell r="A56">
            <v>50300000</v>
          </cell>
        </row>
        <row r="58">
          <cell r="A58">
            <v>58000000</v>
          </cell>
        </row>
        <row r="60">
          <cell r="A60">
            <v>50100000</v>
          </cell>
        </row>
        <row r="61">
          <cell r="A61">
            <v>51010000</v>
          </cell>
        </row>
        <row r="62">
          <cell r="A62">
            <v>52010000</v>
          </cell>
        </row>
        <row r="64">
          <cell r="A64">
            <v>11120000</v>
          </cell>
          <cell r="B64">
            <v>120</v>
          </cell>
        </row>
        <row r="65">
          <cell r="A65">
            <v>11131000</v>
          </cell>
          <cell r="B65">
            <v>120</v>
          </cell>
        </row>
        <row r="66">
          <cell r="A66">
            <v>11132000</v>
          </cell>
          <cell r="B66">
            <v>120</v>
          </cell>
        </row>
        <row r="67">
          <cell r="A67">
            <v>11140000</v>
          </cell>
          <cell r="B67">
            <v>120</v>
          </cell>
        </row>
        <row r="69">
          <cell r="A69">
            <v>11210000</v>
          </cell>
          <cell r="B69">
            <v>120</v>
          </cell>
        </row>
        <row r="70">
          <cell r="A70">
            <v>11220000</v>
          </cell>
          <cell r="B70">
            <v>120</v>
          </cell>
        </row>
        <row r="71">
          <cell r="A71">
            <v>11230000</v>
          </cell>
          <cell r="B71">
            <v>120</v>
          </cell>
        </row>
        <row r="72">
          <cell r="A72">
            <v>11240000</v>
          </cell>
          <cell r="B72">
            <v>120</v>
          </cell>
        </row>
        <row r="73">
          <cell r="A73">
            <v>11250000</v>
          </cell>
          <cell r="B73">
            <v>120</v>
          </cell>
        </row>
        <row r="75">
          <cell r="A75">
            <v>11310000</v>
          </cell>
          <cell r="B75">
            <v>120</v>
          </cell>
        </row>
        <row r="76">
          <cell r="A76">
            <v>11315000</v>
          </cell>
          <cell r="B76">
            <v>120</v>
          </cell>
        </row>
        <row r="77">
          <cell r="A77">
            <v>11341000</v>
          </cell>
          <cell r="B77">
            <v>120</v>
          </cell>
        </row>
        <row r="78">
          <cell r="A78">
            <v>11330000</v>
          </cell>
          <cell r="B78">
            <v>120</v>
          </cell>
        </row>
        <row r="79">
          <cell r="A79">
            <v>11321000</v>
          </cell>
          <cell r="B79">
            <v>120</v>
          </cell>
        </row>
        <row r="80">
          <cell r="A80">
            <v>11322000</v>
          </cell>
          <cell r="B80">
            <v>120</v>
          </cell>
        </row>
        <row r="81">
          <cell r="A81">
            <v>11323000</v>
          </cell>
          <cell r="B81">
            <v>120</v>
          </cell>
        </row>
        <row r="82">
          <cell r="A82">
            <v>11350000</v>
          </cell>
          <cell r="B82">
            <v>120</v>
          </cell>
        </row>
        <row r="84">
          <cell r="A84">
            <v>11120000</v>
          </cell>
          <cell r="B84">
            <v>140</v>
          </cell>
        </row>
        <row r="85">
          <cell r="A85">
            <v>11131000</v>
          </cell>
          <cell r="B85">
            <v>140</v>
          </cell>
        </row>
        <row r="86">
          <cell r="A86">
            <v>11132000</v>
          </cell>
          <cell r="B86">
            <v>140</v>
          </cell>
        </row>
        <row r="87">
          <cell r="A87">
            <v>11140000</v>
          </cell>
          <cell r="B87">
            <v>140</v>
          </cell>
        </row>
        <row r="89">
          <cell r="A89">
            <v>11210000</v>
          </cell>
          <cell r="B89">
            <v>140</v>
          </cell>
        </row>
        <row r="90">
          <cell r="A90">
            <v>11220000</v>
          </cell>
          <cell r="B90">
            <v>140</v>
          </cell>
        </row>
        <row r="91">
          <cell r="A91">
            <v>11230000</v>
          </cell>
          <cell r="B91">
            <v>140</v>
          </cell>
        </row>
        <row r="92">
          <cell r="A92">
            <v>11240000</v>
          </cell>
          <cell r="B92">
            <v>140</v>
          </cell>
        </row>
        <row r="93">
          <cell r="A93">
            <v>11250000</v>
          </cell>
          <cell r="B93">
            <v>140</v>
          </cell>
        </row>
        <row r="95">
          <cell r="A95">
            <v>11330000</v>
          </cell>
          <cell r="B95">
            <v>140</v>
          </cell>
        </row>
        <row r="96">
          <cell r="A96">
            <v>11321000</v>
          </cell>
          <cell r="B96">
            <v>140</v>
          </cell>
        </row>
        <row r="97">
          <cell r="A97">
            <v>11322000</v>
          </cell>
          <cell r="B97">
            <v>140</v>
          </cell>
        </row>
        <row r="98">
          <cell r="A98">
            <v>11323000</v>
          </cell>
          <cell r="B98">
            <v>140</v>
          </cell>
        </row>
        <row r="99">
          <cell r="A99">
            <v>11350000</v>
          </cell>
          <cell r="B99">
            <v>140</v>
          </cell>
        </row>
        <row r="100">
          <cell r="A100" t="str">
            <v xml:space="preserve"> </v>
          </cell>
        </row>
        <row r="101">
          <cell r="A101">
            <v>11120000</v>
          </cell>
          <cell r="B101">
            <v>240</v>
          </cell>
        </row>
        <row r="102">
          <cell r="A102">
            <v>11131000</v>
          </cell>
          <cell r="B102">
            <v>240</v>
          </cell>
        </row>
        <row r="103">
          <cell r="A103">
            <v>11132000</v>
          </cell>
          <cell r="B103">
            <v>240</v>
          </cell>
        </row>
        <row r="104">
          <cell r="A104">
            <v>11140000</v>
          </cell>
          <cell r="B104">
            <v>240</v>
          </cell>
        </row>
        <row r="106">
          <cell r="A106">
            <v>11210000</v>
          </cell>
          <cell r="B106">
            <v>240</v>
          </cell>
        </row>
        <row r="107">
          <cell r="A107">
            <v>11220000</v>
          </cell>
          <cell r="B107">
            <v>240</v>
          </cell>
        </row>
        <row r="108">
          <cell r="A108">
            <v>11230000</v>
          </cell>
          <cell r="B108">
            <v>240</v>
          </cell>
        </row>
        <row r="109">
          <cell r="A109">
            <v>11240000</v>
          </cell>
          <cell r="B109">
            <v>240</v>
          </cell>
        </row>
        <row r="110">
          <cell r="A110">
            <v>11250000</v>
          </cell>
          <cell r="B110">
            <v>240</v>
          </cell>
        </row>
        <row r="112">
          <cell r="A112">
            <v>11330000</v>
          </cell>
          <cell r="B112">
            <v>240</v>
          </cell>
        </row>
        <row r="113">
          <cell r="A113">
            <v>11321000</v>
          </cell>
          <cell r="B113">
            <v>240</v>
          </cell>
        </row>
        <row r="114">
          <cell r="A114">
            <v>11322000</v>
          </cell>
          <cell r="B114">
            <v>240</v>
          </cell>
        </row>
        <row r="115">
          <cell r="A115">
            <v>11323000</v>
          </cell>
          <cell r="B115">
            <v>240</v>
          </cell>
        </row>
        <row r="116">
          <cell r="A116">
            <v>11350000</v>
          </cell>
          <cell r="B116">
            <v>240</v>
          </cell>
        </row>
      </sheetData>
      <sheetData sheetId="4"/>
      <sheetData sheetId="5"/>
      <sheetData sheetId="6"/>
      <sheetData sheetId="7">
        <row r="39">
          <cell r="A39" t="str">
            <v>X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sicht"/>
      <sheetName val="DATA"/>
      <sheetName val="saphiddenvaluecache"/>
      <sheetName val="saphiddenbackup"/>
      <sheetName val="saphiddenpivotdefinition"/>
      <sheetName val="sapactivexlhiddensheet"/>
    </sheetNames>
    <sheetDataSet>
      <sheetData sheetId="0" refreshError="1"/>
      <sheetData sheetId="1">
        <row r="6">
          <cell r="B6" t="str">
            <v>FP</v>
          </cell>
        </row>
        <row r="12">
          <cell r="B12">
            <v>2012</v>
          </cell>
          <cell r="C12">
            <v>2012</v>
          </cell>
          <cell r="D12">
            <v>2012</v>
          </cell>
          <cell r="E12">
            <v>2012</v>
          </cell>
          <cell r="F12">
            <v>2011</v>
          </cell>
          <cell r="G12">
            <v>2011</v>
          </cell>
          <cell r="H12">
            <v>2011</v>
          </cell>
          <cell r="I12">
            <v>2011</v>
          </cell>
          <cell r="J12">
            <v>2011</v>
          </cell>
          <cell r="K12">
            <v>2011</v>
          </cell>
        </row>
        <row r="15">
          <cell r="J15" t="str">
            <v>CH20O</v>
          </cell>
          <cell r="K15" t="str">
            <v>TR10O</v>
          </cell>
        </row>
      </sheetData>
      <sheetData sheetId="2" refreshError="1"/>
      <sheetData sheetId="3" refreshError="1"/>
      <sheetData sheetId="4" refreshError="1"/>
      <sheetData sheetId="5">
        <row r="39">
          <cell r="A39" t="str">
            <v>X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2"/>
      <sheetName val="DATA"/>
      <sheetName val="saphiddenvaluecache"/>
      <sheetName val="saphiddenbackup"/>
      <sheetName val="saphiddenpivotdefinition"/>
      <sheetName val="sapactivexlhiddensheet"/>
    </sheetNames>
    <sheetDataSet>
      <sheetData sheetId="0"/>
      <sheetData sheetId="1"/>
      <sheetData sheetId="2"/>
      <sheetData sheetId="3"/>
      <sheetData sheetId="4"/>
      <sheetData sheetId="5">
        <row r="39">
          <cell r="A39"/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abSelected="1" zoomScale="115" zoomScaleNormal="115" zoomScaleSheetLayoutView="115" workbookViewId="0">
      <selection activeCell="D19" sqref="D19"/>
    </sheetView>
  </sheetViews>
  <sheetFormatPr baseColWidth="10" defaultColWidth="11.42578125" defaultRowHeight="12.75" x14ac:dyDescent="0.2"/>
  <cols>
    <col min="1" max="2" width="11.42578125" style="2"/>
    <col min="3" max="3" width="11.28515625" style="2" customWidth="1"/>
    <col min="4" max="4" width="21.7109375" style="4" customWidth="1"/>
    <col min="5" max="6" width="11.28515625" style="2" customWidth="1"/>
    <col min="7" max="7" width="11.28515625" style="2" hidden="1" customWidth="1"/>
    <col min="8" max="9" width="11.28515625" style="2" customWidth="1"/>
    <col min="10" max="11" width="11.42578125" style="78" customWidth="1"/>
    <col min="12" max="12" width="0" style="2" hidden="1" customWidth="1"/>
    <col min="13" max="14" width="11.42578125" style="2"/>
    <col min="15" max="15" width="11.42578125" style="78"/>
    <col min="16" max="16384" width="11.42578125" style="2"/>
  </cols>
  <sheetData>
    <row r="1" spans="1:15" ht="18" x14ac:dyDescent="0.25">
      <c r="A1" s="132" t="s">
        <v>1</v>
      </c>
      <c r="B1" s="132"/>
      <c r="C1" s="132"/>
      <c r="D1" s="132"/>
      <c r="E1" s="132"/>
      <c r="F1" s="132"/>
      <c r="G1" s="132"/>
      <c r="H1" s="125"/>
      <c r="I1" s="73"/>
    </row>
    <row r="2" spans="1:15" ht="15.75" x14ac:dyDescent="0.25">
      <c r="A2" s="133" t="s">
        <v>4</v>
      </c>
      <c r="B2" s="133"/>
      <c r="C2" s="133"/>
      <c r="D2" s="133"/>
      <c r="E2" s="133"/>
      <c r="F2" s="133"/>
      <c r="G2" s="133"/>
      <c r="H2" s="126"/>
      <c r="I2" s="74"/>
    </row>
    <row r="3" spans="1:15" ht="15" x14ac:dyDescent="0.25">
      <c r="A3" s="134"/>
      <c r="B3" s="134"/>
      <c r="C3" s="134"/>
      <c r="D3" s="134"/>
      <c r="E3" s="134"/>
      <c r="F3" s="134"/>
      <c r="G3" s="134"/>
      <c r="H3" s="127"/>
      <c r="I3" s="75"/>
    </row>
    <row r="4" spans="1:15" ht="16.5" customHeight="1" x14ac:dyDescent="0.25">
      <c r="A4" s="3"/>
      <c r="G4" s="5"/>
      <c r="H4" s="5"/>
      <c r="I4" s="5"/>
    </row>
    <row r="5" spans="1:15" ht="16.5" customHeight="1" x14ac:dyDescent="0.25">
      <c r="A5" s="3"/>
      <c r="G5" s="5"/>
      <c r="H5" s="5"/>
      <c r="I5" s="5"/>
    </row>
    <row r="6" spans="1:15" ht="16.5" customHeight="1" x14ac:dyDescent="0.25">
      <c r="A6" s="27" t="s">
        <v>3</v>
      </c>
      <c r="B6" s="6"/>
      <c r="C6" s="6"/>
      <c r="D6" s="7"/>
      <c r="E6" s="8"/>
      <c r="F6" s="28" t="s">
        <v>58</v>
      </c>
      <c r="G6" s="28" t="s">
        <v>52</v>
      </c>
      <c r="H6" s="28" t="s">
        <v>59</v>
      </c>
      <c r="I6" s="28" t="s">
        <v>51</v>
      </c>
      <c r="J6" s="79" t="s">
        <v>46</v>
      </c>
      <c r="K6" s="28" t="s">
        <v>61</v>
      </c>
      <c r="L6" s="28" t="s">
        <v>50</v>
      </c>
      <c r="M6" s="28" t="s">
        <v>60</v>
      </c>
      <c r="N6" s="28" t="s">
        <v>49</v>
      </c>
      <c r="O6" s="79" t="s">
        <v>41</v>
      </c>
    </row>
    <row r="7" spans="1:15" ht="17.100000000000001" customHeight="1" x14ac:dyDescent="0.2">
      <c r="A7" s="10" t="s">
        <v>5</v>
      </c>
      <c r="B7" s="10"/>
      <c r="C7" s="10"/>
      <c r="D7" s="11"/>
      <c r="E7" s="12" t="s">
        <v>0</v>
      </c>
      <c r="F7" s="93">
        <v>1862</v>
      </c>
      <c r="G7" s="93">
        <v>1247</v>
      </c>
      <c r="H7" s="77">
        <f>F7-G7</f>
        <v>615</v>
      </c>
      <c r="I7" s="77">
        <v>629</v>
      </c>
      <c r="J7" s="80">
        <v>618</v>
      </c>
      <c r="K7" s="93">
        <v>1703</v>
      </c>
      <c r="L7" s="93">
        <v>1136</v>
      </c>
      <c r="M7" s="77">
        <f>K7-L7</f>
        <v>567</v>
      </c>
      <c r="N7" s="77">
        <f t="shared" ref="N7:N20" si="0">L7-O7</f>
        <v>586</v>
      </c>
      <c r="O7" s="80">
        <v>550</v>
      </c>
    </row>
    <row r="8" spans="1:15" ht="17.100000000000001" customHeight="1" x14ac:dyDescent="0.2">
      <c r="A8" s="10" t="s">
        <v>6</v>
      </c>
      <c r="B8" s="10"/>
      <c r="C8" s="10"/>
      <c r="D8" s="11"/>
      <c r="E8" s="12"/>
      <c r="F8" s="89">
        <v>-1195</v>
      </c>
      <c r="G8" s="89">
        <v>-795</v>
      </c>
      <c r="H8" s="77">
        <f>F8-G8</f>
        <v>-400</v>
      </c>
      <c r="I8" s="77">
        <v>-403</v>
      </c>
      <c r="J8" s="81">
        <v>-392</v>
      </c>
      <c r="K8" s="89">
        <v>-1062</v>
      </c>
      <c r="L8" s="89">
        <v>-709</v>
      </c>
      <c r="M8" s="77">
        <f>K8-L8</f>
        <v>-353</v>
      </c>
      <c r="N8" s="77">
        <f t="shared" si="0"/>
        <v>-365</v>
      </c>
      <c r="O8" s="81">
        <v>-344</v>
      </c>
    </row>
    <row r="9" spans="1:15" s="16" customFormat="1" ht="17.100000000000001" customHeight="1" x14ac:dyDescent="0.25">
      <c r="A9" s="13" t="s">
        <v>7</v>
      </c>
      <c r="B9" s="13"/>
      <c r="C9" s="13"/>
      <c r="D9" s="14"/>
      <c r="E9" s="15"/>
      <c r="F9" s="90">
        <v>667</v>
      </c>
      <c r="G9" s="90">
        <v>452</v>
      </c>
      <c r="H9" s="123">
        <f>F9-G9</f>
        <v>215</v>
      </c>
      <c r="I9" s="123">
        <v>226</v>
      </c>
      <c r="J9" s="82">
        <v>226</v>
      </c>
      <c r="K9" s="90">
        <v>641</v>
      </c>
      <c r="L9" s="90">
        <v>427</v>
      </c>
      <c r="M9" s="96">
        <f>K9-L9</f>
        <v>214</v>
      </c>
      <c r="N9" s="96">
        <f t="shared" si="0"/>
        <v>221</v>
      </c>
      <c r="O9" s="82">
        <v>206</v>
      </c>
    </row>
    <row r="10" spans="1:15" ht="17.100000000000001" customHeight="1" x14ac:dyDescent="0.2">
      <c r="A10" s="6" t="s">
        <v>8</v>
      </c>
      <c r="B10" s="6"/>
      <c r="C10" s="6"/>
      <c r="D10" s="18"/>
      <c r="E10" s="19"/>
      <c r="F10" s="91">
        <v>-273</v>
      </c>
      <c r="G10" s="91">
        <v>-183</v>
      </c>
      <c r="H10" s="77">
        <f t="shared" ref="H10:H20" si="1">F10-G10</f>
        <v>-90</v>
      </c>
      <c r="I10" s="77">
        <v>-92</v>
      </c>
      <c r="J10" s="83">
        <v>-91</v>
      </c>
      <c r="K10" s="91">
        <v>-256</v>
      </c>
      <c r="L10" s="91">
        <v>-170</v>
      </c>
      <c r="M10" s="77">
        <f t="shared" ref="M10:M20" si="2">K10-L10</f>
        <v>-86</v>
      </c>
      <c r="N10" s="77">
        <f t="shared" si="0"/>
        <v>-87</v>
      </c>
      <c r="O10" s="83">
        <v>-83</v>
      </c>
    </row>
    <row r="11" spans="1:15" ht="17.100000000000001" customHeight="1" x14ac:dyDescent="0.2">
      <c r="A11" s="10" t="s">
        <v>9</v>
      </c>
      <c r="B11" s="10"/>
      <c r="C11" s="10"/>
      <c r="D11" s="11"/>
      <c r="E11" s="12"/>
      <c r="F11" s="93">
        <v>-92</v>
      </c>
      <c r="G11" s="93">
        <v>-62</v>
      </c>
      <c r="H11" s="77">
        <f t="shared" si="1"/>
        <v>-30</v>
      </c>
      <c r="I11" s="77">
        <v>-30</v>
      </c>
      <c r="J11" s="80">
        <v>-32</v>
      </c>
      <c r="K11" s="93">
        <v>-89</v>
      </c>
      <c r="L11" s="93">
        <v>-60</v>
      </c>
      <c r="M11" s="77">
        <f t="shared" si="2"/>
        <v>-29</v>
      </c>
      <c r="N11" s="77">
        <f t="shared" si="0"/>
        <v>-30</v>
      </c>
      <c r="O11" s="80">
        <v>-30</v>
      </c>
    </row>
    <row r="12" spans="1:15" ht="17.100000000000001" customHeight="1" x14ac:dyDescent="0.2">
      <c r="A12" s="10" t="s">
        <v>10</v>
      </c>
      <c r="B12" s="10"/>
      <c r="C12" s="10"/>
      <c r="D12" s="11"/>
      <c r="E12" s="12"/>
      <c r="F12" s="93">
        <v>-36</v>
      </c>
      <c r="G12" s="93">
        <v>-24</v>
      </c>
      <c r="H12" s="77">
        <f t="shared" si="1"/>
        <v>-12</v>
      </c>
      <c r="I12" s="77">
        <v>-12</v>
      </c>
      <c r="J12" s="80">
        <v>-12</v>
      </c>
      <c r="K12" s="93">
        <v>-32</v>
      </c>
      <c r="L12" s="93">
        <v>-22</v>
      </c>
      <c r="M12" s="77">
        <f t="shared" si="2"/>
        <v>-10</v>
      </c>
      <c r="N12" s="77">
        <f t="shared" si="0"/>
        <v>-11</v>
      </c>
      <c r="O12" s="80">
        <v>-11</v>
      </c>
    </row>
    <row r="13" spans="1:15" ht="17.100000000000001" customHeight="1" x14ac:dyDescent="0.2">
      <c r="A13" s="10" t="s">
        <v>11</v>
      </c>
      <c r="B13" s="10"/>
      <c r="C13" s="10"/>
      <c r="D13" s="11"/>
      <c r="E13" s="12"/>
      <c r="F13" s="93">
        <v>1</v>
      </c>
      <c r="G13" s="93">
        <v>-2</v>
      </c>
      <c r="H13" s="77">
        <f t="shared" si="1"/>
        <v>3</v>
      </c>
      <c r="I13" s="77">
        <v>0</v>
      </c>
      <c r="J13" s="80">
        <v>-2</v>
      </c>
      <c r="K13" s="93">
        <v>-1</v>
      </c>
      <c r="L13" s="93">
        <v>-2</v>
      </c>
      <c r="M13" s="77">
        <f t="shared" si="2"/>
        <v>1</v>
      </c>
      <c r="N13" s="77">
        <f t="shared" si="0"/>
        <v>0</v>
      </c>
      <c r="O13" s="80">
        <v>-2</v>
      </c>
    </row>
    <row r="14" spans="1:15" ht="17.100000000000001" customHeight="1" x14ac:dyDescent="0.25">
      <c r="A14" s="13" t="s">
        <v>12</v>
      </c>
      <c r="B14" s="13"/>
      <c r="C14" s="6"/>
      <c r="D14" s="7"/>
      <c r="E14" s="15"/>
      <c r="F14" s="90">
        <v>267</v>
      </c>
      <c r="G14" s="90">
        <v>181</v>
      </c>
      <c r="H14" s="123">
        <f t="shared" si="1"/>
        <v>86</v>
      </c>
      <c r="I14" s="123">
        <v>92</v>
      </c>
      <c r="J14" s="82">
        <v>89</v>
      </c>
      <c r="K14" s="90">
        <v>263</v>
      </c>
      <c r="L14" s="90">
        <v>173</v>
      </c>
      <c r="M14" s="96">
        <f t="shared" si="2"/>
        <v>90</v>
      </c>
      <c r="N14" s="96">
        <f t="shared" si="0"/>
        <v>93</v>
      </c>
      <c r="O14" s="82">
        <v>80</v>
      </c>
    </row>
    <row r="15" spans="1:15" ht="17.100000000000001" customHeight="1" x14ac:dyDescent="0.25">
      <c r="A15" s="10" t="s">
        <v>13</v>
      </c>
      <c r="B15" s="20"/>
      <c r="C15" s="10"/>
      <c r="D15" s="11"/>
      <c r="E15" s="12"/>
      <c r="F15" s="89">
        <v>14</v>
      </c>
      <c r="G15" s="89">
        <v>9</v>
      </c>
      <c r="H15" s="77">
        <f t="shared" si="1"/>
        <v>5</v>
      </c>
      <c r="I15" s="77">
        <v>4</v>
      </c>
      <c r="J15" s="81">
        <v>5</v>
      </c>
      <c r="K15" s="89">
        <v>13</v>
      </c>
      <c r="L15" s="89">
        <v>10</v>
      </c>
      <c r="M15" s="95">
        <f t="shared" si="2"/>
        <v>3</v>
      </c>
      <c r="N15" s="95">
        <f t="shared" si="0"/>
        <v>5</v>
      </c>
      <c r="O15" s="81">
        <v>5</v>
      </c>
    </row>
    <row r="16" spans="1:15" ht="17.100000000000001" customHeight="1" x14ac:dyDescent="0.25">
      <c r="A16" s="13" t="s">
        <v>14</v>
      </c>
      <c r="B16" s="13"/>
      <c r="C16" s="6"/>
      <c r="D16" s="7"/>
      <c r="E16" s="15"/>
      <c r="F16" s="90">
        <v>281</v>
      </c>
      <c r="G16" s="90">
        <v>190</v>
      </c>
      <c r="H16" s="123">
        <f t="shared" si="1"/>
        <v>91</v>
      </c>
      <c r="I16" s="123">
        <v>96</v>
      </c>
      <c r="J16" s="82">
        <v>94</v>
      </c>
      <c r="K16" s="90">
        <v>276</v>
      </c>
      <c r="L16" s="90">
        <v>183</v>
      </c>
      <c r="M16" s="96">
        <f t="shared" si="2"/>
        <v>93</v>
      </c>
      <c r="N16" s="96">
        <f t="shared" si="0"/>
        <v>98</v>
      </c>
      <c r="O16" s="82">
        <v>85</v>
      </c>
    </row>
    <row r="17" spans="1:15" ht="17.100000000000001" customHeight="1" x14ac:dyDescent="0.2">
      <c r="A17" s="10" t="s">
        <v>15</v>
      </c>
      <c r="B17" s="10"/>
      <c r="C17" s="10"/>
      <c r="D17" s="11"/>
      <c r="E17" s="12"/>
      <c r="F17" s="93">
        <v>-2</v>
      </c>
      <c r="G17" s="93">
        <v>-1</v>
      </c>
      <c r="H17" s="77">
        <f t="shared" si="1"/>
        <v>-1</v>
      </c>
      <c r="I17" s="77">
        <v>-1</v>
      </c>
      <c r="J17" s="80">
        <v>0</v>
      </c>
      <c r="K17" s="93">
        <v>-2</v>
      </c>
      <c r="L17" s="93">
        <v>-1</v>
      </c>
      <c r="M17" s="77">
        <f t="shared" si="2"/>
        <v>-1</v>
      </c>
      <c r="N17" s="77">
        <f t="shared" si="0"/>
        <v>-1</v>
      </c>
      <c r="O17" s="80">
        <v>0</v>
      </c>
    </row>
    <row r="18" spans="1:15" ht="17.100000000000001" customHeight="1" x14ac:dyDescent="0.25">
      <c r="A18" s="13" t="s">
        <v>16</v>
      </c>
      <c r="B18" s="13"/>
      <c r="C18" s="6"/>
      <c r="D18" s="7"/>
      <c r="E18" s="19"/>
      <c r="F18" s="90">
        <v>279</v>
      </c>
      <c r="G18" s="90">
        <v>189</v>
      </c>
      <c r="H18" s="123">
        <f t="shared" si="1"/>
        <v>90</v>
      </c>
      <c r="I18" s="123">
        <v>95</v>
      </c>
      <c r="J18" s="82">
        <v>94</v>
      </c>
      <c r="K18" s="90">
        <v>274</v>
      </c>
      <c r="L18" s="90">
        <v>182</v>
      </c>
      <c r="M18" s="96">
        <f t="shared" si="2"/>
        <v>92</v>
      </c>
      <c r="N18" s="96">
        <f t="shared" si="0"/>
        <v>97</v>
      </c>
      <c r="O18" s="82">
        <v>85</v>
      </c>
    </row>
    <row r="19" spans="1:15" ht="17.100000000000001" customHeight="1" x14ac:dyDescent="0.2">
      <c r="A19" s="10" t="s">
        <v>17</v>
      </c>
      <c r="B19" s="10"/>
      <c r="C19" s="10"/>
      <c r="D19" s="21"/>
      <c r="E19" s="12"/>
      <c r="F19" s="89">
        <v>-81</v>
      </c>
      <c r="G19" s="89">
        <v>-55</v>
      </c>
      <c r="H19" s="77">
        <f t="shared" si="1"/>
        <v>-26</v>
      </c>
      <c r="I19" s="77">
        <v>-27</v>
      </c>
      <c r="J19" s="81">
        <v>-28</v>
      </c>
      <c r="K19" s="89">
        <v>-83</v>
      </c>
      <c r="L19" s="89">
        <v>-55</v>
      </c>
      <c r="M19" s="77">
        <f t="shared" si="2"/>
        <v>-28</v>
      </c>
      <c r="N19" s="77">
        <f t="shared" si="0"/>
        <v>-29</v>
      </c>
      <c r="O19" s="81">
        <v>-26</v>
      </c>
    </row>
    <row r="20" spans="1:15" ht="17.100000000000001" customHeight="1" x14ac:dyDescent="0.25">
      <c r="A20" s="13" t="s">
        <v>18</v>
      </c>
      <c r="B20" s="13"/>
      <c r="C20" s="70"/>
      <c r="D20" s="11"/>
      <c r="E20" s="38"/>
      <c r="F20" s="90">
        <v>198</v>
      </c>
      <c r="G20" s="90">
        <v>134</v>
      </c>
      <c r="H20" s="123">
        <f t="shared" si="1"/>
        <v>64</v>
      </c>
      <c r="I20" s="123">
        <v>68</v>
      </c>
      <c r="J20" s="82">
        <v>66</v>
      </c>
      <c r="K20" s="90">
        <v>191</v>
      </c>
      <c r="L20" s="90">
        <v>127</v>
      </c>
      <c r="M20" s="96">
        <f t="shared" si="2"/>
        <v>64</v>
      </c>
      <c r="N20" s="96">
        <f t="shared" si="0"/>
        <v>68</v>
      </c>
      <c r="O20" s="82">
        <v>59</v>
      </c>
    </row>
    <row r="21" spans="1:15" ht="17.100000000000001" customHeight="1" x14ac:dyDescent="0.25">
      <c r="A21" s="3"/>
      <c r="B21" s="3"/>
      <c r="C21" s="9"/>
      <c r="D21" s="22"/>
      <c r="E21" s="71" t="s">
        <v>0</v>
      </c>
      <c r="F21" s="43"/>
      <c r="G21" s="43"/>
      <c r="H21" s="31"/>
      <c r="I21" s="31"/>
      <c r="J21" s="84"/>
      <c r="K21" s="43"/>
      <c r="L21" s="43"/>
      <c r="M21" s="31"/>
      <c r="N21" s="31"/>
      <c r="O21" s="84"/>
    </row>
    <row r="22" spans="1:15" ht="17.100000000000001" customHeight="1" x14ac:dyDescent="0.25">
      <c r="A22" s="13" t="s">
        <v>19</v>
      </c>
      <c r="B22" s="13"/>
      <c r="C22" s="6"/>
      <c r="D22" s="34"/>
      <c r="E22" s="19"/>
      <c r="F22" s="42"/>
      <c r="G22" s="42"/>
      <c r="H22" s="29"/>
      <c r="I22" s="29"/>
      <c r="J22" s="82"/>
      <c r="K22" s="42"/>
      <c r="L22" s="42"/>
      <c r="M22" s="29"/>
      <c r="N22" s="29"/>
      <c r="O22" s="82"/>
    </row>
    <row r="23" spans="1:15" ht="17.100000000000001" customHeight="1" x14ac:dyDescent="0.2">
      <c r="A23" s="135" t="s">
        <v>20</v>
      </c>
      <c r="B23" s="136"/>
      <c r="C23" s="136"/>
      <c r="D23" s="137"/>
      <c r="E23" s="35"/>
      <c r="F23" s="94">
        <v>0</v>
      </c>
      <c r="G23" s="94">
        <v>0</v>
      </c>
      <c r="H23" s="98">
        <v>0</v>
      </c>
      <c r="I23" s="98">
        <v>0</v>
      </c>
      <c r="J23" s="85">
        <v>0</v>
      </c>
      <c r="K23" s="94">
        <v>0</v>
      </c>
      <c r="L23" s="94">
        <v>0</v>
      </c>
      <c r="M23" s="98">
        <v>0</v>
      </c>
      <c r="N23" s="98">
        <f>L23-O23</f>
        <v>0</v>
      </c>
      <c r="O23" s="85">
        <v>0</v>
      </c>
    </row>
    <row r="24" spans="1:15" ht="17.100000000000001" customHeight="1" x14ac:dyDescent="0.2">
      <c r="A24" s="6" t="s">
        <v>21</v>
      </c>
      <c r="B24" s="6"/>
      <c r="C24" s="6"/>
      <c r="D24" s="7"/>
      <c r="E24" s="19"/>
      <c r="F24" s="91">
        <v>198</v>
      </c>
      <c r="G24" s="91">
        <v>134</v>
      </c>
      <c r="H24" s="97">
        <f>F24-G24</f>
        <v>64</v>
      </c>
      <c r="I24" s="97">
        <v>68</v>
      </c>
      <c r="J24" s="83">
        <v>66</v>
      </c>
      <c r="K24" s="91">
        <v>191</v>
      </c>
      <c r="L24" s="91">
        <v>127</v>
      </c>
      <c r="M24" s="97">
        <f>K24-L24</f>
        <v>64</v>
      </c>
      <c r="N24" s="97">
        <f>L24-O24</f>
        <v>68</v>
      </c>
      <c r="O24" s="83">
        <v>59</v>
      </c>
    </row>
    <row r="25" spans="1:15" ht="17.100000000000001" customHeight="1" x14ac:dyDescent="0.2">
      <c r="A25" s="9"/>
      <c r="B25" s="9"/>
      <c r="C25" s="9"/>
      <c r="D25" s="22"/>
      <c r="E25" s="71" t="s">
        <v>0</v>
      </c>
      <c r="F25" s="44"/>
      <c r="G25" s="44"/>
      <c r="H25" s="30"/>
      <c r="I25" s="30"/>
      <c r="J25" s="86"/>
      <c r="K25" s="44"/>
      <c r="L25" s="44"/>
      <c r="M25" s="30"/>
      <c r="N25" s="30"/>
      <c r="O25" s="86"/>
    </row>
    <row r="26" spans="1:15" ht="17.100000000000001" customHeight="1" x14ac:dyDescent="0.25">
      <c r="A26" s="32" t="s">
        <v>24</v>
      </c>
      <c r="B26" s="32"/>
      <c r="C26" s="33"/>
      <c r="D26" s="34"/>
      <c r="E26" s="19"/>
      <c r="F26" s="45"/>
      <c r="G26" s="45"/>
      <c r="H26" s="39"/>
      <c r="I26" s="39"/>
      <c r="J26" s="87"/>
      <c r="K26" s="45"/>
      <c r="L26" s="45"/>
      <c r="M26" s="39"/>
      <c r="N26" s="39"/>
      <c r="O26" s="87"/>
    </row>
    <row r="27" spans="1:15" ht="17.100000000000001" customHeight="1" x14ac:dyDescent="0.2">
      <c r="A27" s="36" t="s">
        <v>22</v>
      </c>
      <c r="B27" s="36"/>
      <c r="C27" s="36"/>
      <c r="D27" s="37"/>
      <c r="E27" s="35"/>
      <c r="F27" s="92">
        <v>1.42</v>
      </c>
      <c r="G27" s="92" t="s">
        <v>54</v>
      </c>
      <c r="H27" s="40">
        <f>F27-G27</f>
        <v>0.47</v>
      </c>
      <c r="I27" s="40">
        <v>0.48</v>
      </c>
      <c r="J27" s="88">
        <v>0.47</v>
      </c>
      <c r="K27" s="92">
        <v>1.37</v>
      </c>
      <c r="L27" s="92" t="s">
        <v>56</v>
      </c>
      <c r="M27" s="40">
        <f>K27-L27</f>
        <v>0.47000000000000008</v>
      </c>
      <c r="N27" s="40">
        <f>L27-O27</f>
        <v>0.48000000000000004</v>
      </c>
      <c r="O27" s="88">
        <v>0.42</v>
      </c>
    </row>
    <row r="28" spans="1:15" ht="17.100000000000001" customHeight="1" x14ac:dyDescent="0.2">
      <c r="A28" s="36" t="s">
        <v>23</v>
      </c>
      <c r="B28" s="36"/>
      <c r="C28" s="36"/>
      <c r="D28" s="34"/>
      <c r="E28" s="38"/>
      <c r="F28" s="92">
        <v>1.43</v>
      </c>
      <c r="G28" s="92" t="s">
        <v>55</v>
      </c>
      <c r="H28" s="40">
        <f>F28-G28</f>
        <v>0.47</v>
      </c>
      <c r="I28" s="40">
        <v>0.48</v>
      </c>
      <c r="J28" s="88">
        <v>0.48</v>
      </c>
      <c r="K28" s="92">
        <v>1.38</v>
      </c>
      <c r="L28" s="92" t="s">
        <v>57</v>
      </c>
      <c r="M28" s="40">
        <f>K28-L28</f>
        <v>0.46999999999999986</v>
      </c>
      <c r="N28" s="40">
        <f>L28-O28</f>
        <v>0.49000000000000005</v>
      </c>
      <c r="O28" s="88">
        <v>0.42</v>
      </c>
    </row>
    <row r="29" spans="1:15" ht="17.100000000000001" customHeight="1" x14ac:dyDescent="0.2">
      <c r="A29" s="9"/>
      <c r="B29" s="9"/>
      <c r="C29" s="9"/>
      <c r="D29" s="22"/>
      <c r="E29" s="17"/>
      <c r="F29" s="17"/>
      <c r="G29" s="41"/>
      <c r="H29" s="76"/>
      <c r="I29" s="76"/>
    </row>
    <row r="30" spans="1:15" ht="16.5" customHeight="1" x14ac:dyDescent="0.2">
      <c r="A30" s="23" t="s">
        <v>36</v>
      </c>
      <c r="B30" s="24"/>
      <c r="C30" s="24"/>
      <c r="D30" s="25"/>
      <c r="E30" s="9"/>
      <c r="F30" s="9"/>
      <c r="G30" s="69"/>
      <c r="H30" s="9"/>
      <c r="I30" s="9"/>
    </row>
    <row r="31" spans="1:15" ht="16.5" customHeight="1" x14ac:dyDescent="0.2">
      <c r="E31" s="9"/>
      <c r="F31" s="9"/>
      <c r="G31" s="9"/>
      <c r="H31" s="9"/>
      <c r="I31" s="9"/>
    </row>
    <row r="32" spans="1:15" ht="16.5" customHeight="1" x14ac:dyDescent="0.25">
      <c r="A32" s="26"/>
      <c r="B32" s="9"/>
      <c r="C32" s="9"/>
      <c r="D32" s="22"/>
      <c r="E32" s="9"/>
      <c r="F32" s="9"/>
      <c r="G32" s="9"/>
      <c r="H32" s="9"/>
      <c r="I32" s="9"/>
    </row>
    <row r="33" spans="1:1" x14ac:dyDescent="0.2">
      <c r="A33" s="16"/>
    </row>
    <row r="34" spans="1:1" x14ac:dyDescent="0.2">
      <c r="A34" s="16"/>
    </row>
    <row r="35" spans="1:1" x14ac:dyDescent="0.2">
      <c r="A35" s="16"/>
    </row>
    <row r="40" spans="1:1" x14ac:dyDescent="0.2">
      <c r="A40" s="16"/>
    </row>
    <row r="41" spans="1:1" x14ac:dyDescent="0.2">
      <c r="A41" s="16"/>
    </row>
  </sheetData>
  <sheetProtection algorithmName="SHA-512" hashValue="F311tMnQjZ8eC53nHYw8Qozrbno6/Prxtw4DxHL/DkYBY4wqzg5q6Wjk7LRP2l/V1oyeJghLd8pxnOBGKJuqbw==" saltValue="+uuTYE+U6N2dA1G4sS/MuQ==" spinCount="100000" sheet="1" objects="1" scenarios="1"/>
  <mergeCells count="4">
    <mergeCell ref="A1:G1"/>
    <mergeCell ref="A2:G2"/>
    <mergeCell ref="A3:G3"/>
    <mergeCell ref="A23:D23"/>
  </mergeCells>
  <pageMargins left="0.78740157480314965" right="0.59055118110236227" top="0.98425196850393704" bottom="0.98425196850393704" header="0.51181102362204722" footer="0.51181102362204722"/>
  <pageSetup paperSize="9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zoomScale="85" zoomScaleNormal="85" zoomScaleSheetLayoutView="70" workbookViewId="0">
      <selection activeCell="D11" sqref="D11"/>
    </sheetView>
  </sheetViews>
  <sheetFormatPr baseColWidth="10" defaultColWidth="11.42578125" defaultRowHeight="12.75" x14ac:dyDescent="0.2"/>
  <cols>
    <col min="1" max="1" width="24.140625" style="2" customWidth="1"/>
    <col min="2" max="3" width="14.42578125" style="2" customWidth="1"/>
    <col min="4" max="7" width="14.42578125" style="1" customWidth="1"/>
    <col min="8" max="11" width="14.42578125" style="2" customWidth="1"/>
    <col min="12" max="16384" width="11.42578125" style="2"/>
  </cols>
  <sheetData>
    <row r="1" spans="1:13" ht="18" x14ac:dyDescent="0.25">
      <c r="A1" s="132" t="s">
        <v>1</v>
      </c>
      <c r="B1" s="132"/>
      <c r="C1" s="132"/>
    </row>
    <row r="2" spans="1:13" ht="15.75" x14ac:dyDescent="0.25">
      <c r="A2" s="133" t="s">
        <v>40</v>
      </c>
      <c r="B2" s="133"/>
      <c r="C2" s="133"/>
      <c r="D2" s="140"/>
      <c r="E2" s="140"/>
    </row>
    <row r="3" spans="1:13" ht="15" x14ac:dyDescent="0.25">
      <c r="A3" s="134"/>
      <c r="B3" s="134"/>
      <c r="C3" s="134"/>
    </row>
    <row r="4" spans="1:13" ht="16.5" customHeight="1" x14ac:dyDescent="0.25">
      <c r="A4" s="3"/>
      <c r="B4" s="5"/>
      <c r="C4" s="5"/>
    </row>
    <row r="5" spans="1:13" ht="15" x14ac:dyDescent="0.25">
      <c r="A5" s="3" t="s">
        <v>58</v>
      </c>
      <c r="B5" s="5"/>
      <c r="C5" s="5"/>
    </row>
    <row r="6" spans="1:13" ht="15" x14ac:dyDescent="0.25">
      <c r="A6" s="27" t="s">
        <v>3</v>
      </c>
      <c r="B6" s="28" t="s">
        <v>58</v>
      </c>
      <c r="C6" s="28" t="s">
        <v>61</v>
      </c>
      <c r="D6" s="138" t="s">
        <v>44</v>
      </c>
      <c r="E6" s="139"/>
      <c r="F6" s="138" t="s">
        <v>37</v>
      </c>
      <c r="G6" s="139"/>
      <c r="H6" s="138" t="s">
        <v>39</v>
      </c>
      <c r="I6" s="139"/>
      <c r="J6" s="138" t="s">
        <v>38</v>
      </c>
      <c r="K6" s="139"/>
    </row>
    <row r="7" spans="1:13" ht="14.25" x14ac:dyDescent="0.2">
      <c r="A7" s="10" t="s">
        <v>28</v>
      </c>
      <c r="B7" s="93">
        <v>1142</v>
      </c>
      <c r="C7" s="77">
        <v>1080</v>
      </c>
      <c r="D7" s="77">
        <f>B7-C7</f>
        <v>62</v>
      </c>
      <c r="E7" s="62">
        <f>D7/C7</f>
        <v>5.7407407407407407E-2</v>
      </c>
      <c r="F7" s="77">
        <v>64</v>
      </c>
      <c r="G7" s="62">
        <f>F7/C7</f>
        <v>5.9259259259259262E-2</v>
      </c>
      <c r="H7" s="112">
        <v>0</v>
      </c>
      <c r="I7" s="64">
        <v>0</v>
      </c>
      <c r="J7" s="80">
        <v>-2</v>
      </c>
      <c r="K7" s="62">
        <v>-2E-3</v>
      </c>
    </row>
    <row r="8" spans="1:13" ht="14.25" x14ac:dyDescent="0.2">
      <c r="A8" s="10" t="s">
        <v>48</v>
      </c>
      <c r="B8" s="89">
        <v>544</v>
      </c>
      <c r="C8" s="95">
        <v>451</v>
      </c>
      <c r="D8" s="95">
        <f>B8-C8</f>
        <v>93</v>
      </c>
      <c r="E8" s="62">
        <v>0.20699999999999999</v>
      </c>
      <c r="F8" s="95">
        <v>91</v>
      </c>
      <c r="G8" s="62">
        <v>0.20300000000000001</v>
      </c>
      <c r="H8" s="113">
        <v>0</v>
      </c>
      <c r="I8" s="64">
        <v>0</v>
      </c>
      <c r="J8" s="81">
        <v>2</v>
      </c>
      <c r="K8" s="62">
        <v>4.0000000000000001E-3</v>
      </c>
      <c r="M8" s="129"/>
    </row>
    <row r="9" spans="1:13" ht="14.25" x14ac:dyDescent="0.2">
      <c r="A9" s="6" t="s">
        <v>29</v>
      </c>
      <c r="B9" s="91">
        <v>302</v>
      </c>
      <c r="C9" s="97">
        <v>260</v>
      </c>
      <c r="D9" s="97">
        <f>B9-C9</f>
        <v>42</v>
      </c>
      <c r="E9" s="62">
        <v>0.16300000000000001</v>
      </c>
      <c r="F9" s="97">
        <v>24</v>
      </c>
      <c r="G9" s="62">
        <v>9.4E-2</v>
      </c>
      <c r="H9" s="114">
        <v>15</v>
      </c>
      <c r="I9" s="62">
        <v>5.7000000000000002E-2</v>
      </c>
      <c r="J9" s="83">
        <v>3</v>
      </c>
      <c r="K9" s="62">
        <v>1.2E-2</v>
      </c>
      <c r="M9" s="129"/>
    </row>
    <row r="10" spans="1:13" ht="14.25" x14ac:dyDescent="0.2">
      <c r="A10" s="10" t="s">
        <v>34</v>
      </c>
      <c r="B10" s="93">
        <v>-126</v>
      </c>
      <c r="C10" s="77">
        <v>-88</v>
      </c>
      <c r="D10" s="61">
        <v>-38</v>
      </c>
      <c r="E10" s="53" t="s">
        <v>2</v>
      </c>
      <c r="F10" s="61">
        <v>-37</v>
      </c>
      <c r="G10" s="64" t="s">
        <v>2</v>
      </c>
      <c r="H10" s="112">
        <v>0</v>
      </c>
      <c r="I10" s="64" t="s">
        <v>2</v>
      </c>
      <c r="J10" s="80">
        <v>-1</v>
      </c>
      <c r="K10" s="64" t="s">
        <v>2</v>
      </c>
    </row>
    <row r="11" spans="1:13" ht="15" x14ac:dyDescent="0.25">
      <c r="A11" s="13" t="s">
        <v>35</v>
      </c>
      <c r="B11" s="90">
        <f>SUM(B7:B10)</f>
        <v>1862</v>
      </c>
      <c r="C11" s="96">
        <f>SUM(C7:C10)</f>
        <v>1703</v>
      </c>
      <c r="D11" s="96">
        <f>B11-C11</f>
        <v>159</v>
      </c>
      <c r="E11" s="63">
        <v>9.4E-2</v>
      </c>
      <c r="F11" s="96">
        <v>142</v>
      </c>
      <c r="G11" s="65">
        <f>F11/C11</f>
        <v>8.3382266588373458E-2</v>
      </c>
      <c r="H11" s="115">
        <v>15</v>
      </c>
      <c r="I11" s="63">
        <f>H11/C11</f>
        <v>8.8079859072225479E-3</v>
      </c>
      <c r="J11" s="82">
        <f>SUM(J7:J10)</f>
        <v>2</v>
      </c>
      <c r="K11" s="63">
        <v>2E-3</v>
      </c>
    </row>
    <row r="12" spans="1:13" x14ac:dyDescent="0.2">
      <c r="A12" s="1"/>
    </row>
    <row r="13" spans="1:13" ht="15" x14ac:dyDescent="0.25">
      <c r="A13" s="3" t="s">
        <v>59</v>
      </c>
      <c r="B13" s="5"/>
      <c r="C13" s="5"/>
    </row>
    <row r="14" spans="1:13" ht="15" x14ac:dyDescent="0.25">
      <c r="A14" s="27" t="s">
        <v>3</v>
      </c>
      <c r="B14" s="28" t="s">
        <v>59</v>
      </c>
      <c r="C14" s="28" t="s">
        <v>60</v>
      </c>
      <c r="D14" s="138" t="s">
        <v>44</v>
      </c>
      <c r="E14" s="139"/>
      <c r="F14" s="138" t="s">
        <v>37</v>
      </c>
      <c r="G14" s="139"/>
      <c r="H14" s="138" t="s">
        <v>39</v>
      </c>
      <c r="I14" s="139"/>
      <c r="J14" s="138" t="s">
        <v>38</v>
      </c>
      <c r="K14" s="139"/>
    </row>
    <row r="15" spans="1:13" ht="14.25" x14ac:dyDescent="0.2">
      <c r="A15" s="10" t="s">
        <v>28</v>
      </c>
      <c r="B15" s="93">
        <f>B7-B23</f>
        <v>391</v>
      </c>
      <c r="C15" s="77">
        <f>C7-C23</f>
        <v>359</v>
      </c>
      <c r="D15" s="77">
        <f>B15-C15</f>
        <v>32</v>
      </c>
      <c r="E15" s="62">
        <v>8.6999999999999994E-2</v>
      </c>
      <c r="F15" s="77">
        <f>F7-F23</f>
        <v>32</v>
      </c>
      <c r="G15" s="62">
        <v>0.09</v>
      </c>
      <c r="H15" s="112">
        <v>0</v>
      </c>
      <c r="I15" s="64">
        <v>0</v>
      </c>
      <c r="J15" s="80">
        <f>J7-J23</f>
        <v>0</v>
      </c>
      <c r="K15" s="130">
        <v>-3.0000000000000001E-3</v>
      </c>
    </row>
    <row r="16" spans="1:13" ht="14.25" x14ac:dyDescent="0.2">
      <c r="A16" s="10" t="s">
        <v>48</v>
      </c>
      <c r="B16" s="93">
        <f>B8-B24</f>
        <v>181</v>
      </c>
      <c r="C16" s="77">
        <f t="shared" ref="C16:C18" si="0">C8-C24</f>
        <v>153</v>
      </c>
      <c r="D16" s="95">
        <f>B16-C16</f>
        <v>28</v>
      </c>
      <c r="E16" s="62">
        <v>0.186</v>
      </c>
      <c r="F16" s="77">
        <f t="shared" ref="F16:F18" si="1">F8-F24</f>
        <v>35</v>
      </c>
      <c r="G16" s="62">
        <v>0.23</v>
      </c>
      <c r="H16" s="113">
        <v>0</v>
      </c>
      <c r="I16" s="64">
        <v>0</v>
      </c>
      <c r="J16" s="80">
        <f t="shared" ref="J16:J18" si="2">J8-J24</f>
        <v>-7</v>
      </c>
      <c r="K16" s="130">
        <v>-4.3999999999999997E-2</v>
      </c>
    </row>
    <row r="17" spans="1:13" ht="14.25" x14ac:dyDescent="0.2">
      <c r="A17" s="6" t="s">
        <v>29</v>
      </c>
      <c r="B17" s="93">
        <f t="shared" ref="B17:B18" si="3">B9-B25</f>
        <v>97</v>
      </c>
      <c r="C17" s="77">
        <f t="shared" si="0"/>
        <v>88</v>
      </c>
      <c r="D17" s="97">
        <f>B17-C17</f>
        <v>9</v>
      </c>
      <c r="E17" s="62">
        <v>0.109</v>
      </c>
      <c r="F17" s="77">
        <f t="shared" si="1"/>
        <v>11</v>
      </c>
      <c r="G17" s="62">
        <v>0.127</v>
      </c>
      <c r="H17" s="114">
        <f>H9-H25</f>
        <v>4</v>
      </c>
      <c r="I17" s="62">
        <v>4.2999999999999997E-2</v>
      </c>
      <c r="J17" s="80">
        <f t="shared" si="2"/>
        <v>-6</v>
      </c>
      <c r="K17" s="130">
        <v>-6.0999999999999999E-2</v>
      </c>
      <c r="L17" s="124"/>
      <c r="M17" s="124"/>
    </row>
    <row r="18" spans="1:13" ht="14.25" x14ac:dyDescent="0.2">
      <c r="A18" s="10" t="s">
        <v>34</v>
      </c>
      <c r="B18" s="93">
        <f t="shared" si="3"/>
        <v>-54</v>
      </c>
      <c r="C18" s="77">
        <f t="shared" si="0"/>
        <v>-33</v>
      </c>
      <c r="D18" s="61">
        <f>B18-C18</f>
        <v>-21</v>
      </c>
      <c r="E18" s="53" t="s">
        <v>2</v>
      </c>
      <c r="F18" s="77">
        <f t="shared" si="1"/>
        <v>-20</v>
      </c>
      <c r="G18" s="64" t="s">
        <v>2</v>
      </c>
      <c r="H18" s="112">
        <v>0</v>
      </c>
      <c r="I18" s="64" t="s">
        <v>2</v>
      </c>
      <c r="J18" s="80">
        <f t="shared" si="2"/>
        <v>-1</v>
      </c>
      <c r="K18" s="131" t="s">
        <v>2</v>
      </c>
    </row>
    <row r="19" spans="1:13" ht="15" x14ac:dyDescent="0.25">
      <c r="A19" s="13" t="s">
        <v>35</v>
      </c>
      <c r="B19" s="90">
        <f>SUM(B15:B18)</f>
        <v>615</v>
      </c>
      <c r="C19" s="96">
        <f>SUM(C15:C18)</f>
        <v>567</v>
      </c>
      <c r="D19" s="96">
        <f>B19-C19</f>
        <v>48</v>
      </c>
      <c r="E19" s="63">
        <v>8.5999999999999993E-2</v>
      </c>
      <c r="F19" s="96">
        <f>SUM(F15:F18)</f>
        <v>58</v>
      </c>
      <c r="G19" s="65">
        <f>F19/C19</f>
        <v>0.10229276895943562</v>
      </c>
      <c r="H19" s="115">
        <f>SUM(H15:H18)</f>
        <v>4</v>
      </c>
      <c r="I19" s="63">
        <f>H19/C19</f>
        <v>7.0546737213403876E-3</v>
      </c>
      <c r="J19" s="82">
        <f>SUM(J15:J18)</f>
        <v>-14</v>
      </c>
      <c r="K19" s="63">
        <v>-2.3E-2</v>
      </c>
    </row>
    <row r="20" spans="1:13" x14ac:dyDescent="0.2">
      <c r="J20" s="78"/>
    </row>
    <row r="21" spans="1:13" ht="15" hidden="1" x14ac:dyDescent="0.25">
      <c r="A21" s="3" t="s">
        <v>52</v>
      </c>
      <c r="B21" s="5"/>
      <c r="C21" s="5"/>
    </row>
    <row r="22" spans="1:13" ht="15" hidden="1" x14ac:dyDescent="0.25">
      <c r="A22" s="27" t="s">
        <v>3</v>
      </c>
      <c r="B22" s="28" t="s">
        <v>52</v>
      </c>
      <c r="C22" s="28" t="s">
        <v>50</v>
      </c>
      <c r="D22" s="138" t="s">
        <v>44</v>
      </c>
      <c r="E22" s="139"/>
      <c r="F22" s="138" t="s">
        <v>37</v>
      </c>
      <c r="G22" s="139"/>
      <c r="H22" s="138" t="s">
        <v>39</v>
      </c>
      <c r="I22" s="139"/>
      <c r="J22" s="138" t="s">
        <v>38</v>
      </c>
      <c r="K22" s="139"/>
    </row>
    <row r="23" spans="1:13" ht="14.25" hidden="1" x14ac:dyDescent="0.2">
      <c r="A23" s="10" t="s">
        <v>28</v>
      </c>
      <c r="B23" s="93">
        <v>751</v>
      </c>
      <c r="C23" s="77">
        <v>721</v>
      </c>
      <c r="D23" s="77">
        <f>B23-C23</f>
        <v>30</v>
      </c>
      <c r="E23" s="62">
        <f>D23/C23</f>
        <v>4.1608876560332873E-2</v>
      </c>
      <c r="F23" s="77">
        <v>32</v>
      </c>
      <c r="G23" s="62">
        <f>F23/C23</f>
        <v>4.4382801664355064E-2</v>
      </c>
      <c r="H23" s="112">
        <v>0</v>
      </c>
      <c r="I23" s="64">
        <v>0</v>
      </c>
      <c r="J23" s="80">
        <v>-2</v>
      </c>
      <c r="K23" s="62">
        <v>-2E-3</v>
      </c>
    </row>
    <row r="24" spans="1:13" ht="14.25" hidden="1" x14ac:dyDescent="0.2">
      <c r="A24" s="10" t="s">
        <v>48</v>
      </c>
      <c r="B24" s="89">
        <v>363</v>
      </c>
      <c r="C24" s="95">
        <v>298</v>
      </c>
      <c r="D24" s="95">
        <f>B24-C24</f>
        <v>65</v>
      </c>
      <c r="E24" s="62">
        <f>D24/C24</f>
        <v>0.21812080536912751</v>
      </c>
      <c r="F24" s="95">
        <v>56</v>
      </c>
      <c r="G24" s="62">
        <v>0.189</v>
      </c>
      <c r="H24" s="113">
        <v>0</v>
      </c>
      <c r="I24" s="64">
        <v>0</v>
      </c>
      <c r="J24" s="81">
        <v>9</v>
      </c>
      <c r="K24" s="62">
        <v>2.9000000000000001E-2</v>
      </c>
    </row>
    <row r="25" spans="1:13" ht="14.25" hidden="1" x14ac:dyDescent="0.2">
      <c r="A25" s="6" t="s">
        <v>29</v>
      </c>
      <c r="B25" s="91">
        <v>205</v>
      </c>
      <c r="C25" s="97">
        <v>172</v>
      </c>
      <c r="D25" s="97">
        <f>B25-C25</f>
        <v>33</v>
      </c>
      <c r="E25" s="62">
        <v>0.19</v>
      </c>
      <c r="F25" s="97">
        <v>13</v>
      </c>
      <c r="G25" s="62">
        <v>7.6999999999999999E-2</v>
      </c>
      <c r="H25" s="114">
        <v>11</v>
      </c>
      <c r="I25" s="62">
        <v>6.4000000000000001E-2</v>
      </c>
      <c r="J25" s="83">
        <v>9</v>
      </c>
      <c r="K25" s="62">
        <v>4.9000000000000002E-2</v>
      </c>
    </row>
    <row r="26" spans="1:13" ht="14.25" hidden="1" x14ac:dyDescent="0.2">
      <c r="A26" s="10" t="s">
        <v>34</v>
      </c>
      <c r="B26" s="93">
        <v>-72</v>
      </c>
      <c r="C26" s="77">
        <v>-55</v>
      </c>
      <c r="D26" s="61">
        <v>-17</v>
      </c>
      <c r="E26" s="53" t="s">
        <v>2</v>
      </c>
      <c r="F26" s="61">
        <v>-17</v>
      </c>
      <c r="G26" s="64" t="s">
        <v>2</v>
      </c>
      <c r="H26" s="112">
        <v>0</v>
      </c>
      <c r="I26" s="64" t="s">
        <v>2</v>
      </c>
      <c r="J26" s="80">
        <v>0</v>
      </c>
      <c r="K26" s="64" t="s">
        <v>2</v>
      </c>
    </row>
    <row r="27" spans="1:13" ht="15" hidden="1" x14ac:dyDescent="0.25">
      <c r="A27" s="13" t="s">
        <v>35</v>
      </c>
      <c r="B27" s="90">
        <f>SUM(B23:B26)</f>
        <v>1247</v>
      </c>
      <c r="C27" s="96">
        <f>SUM(C23:C26)</f>
        <v>1136</v>
      </c>
      <c r="D27" s="96">
        <f>B27-C27</f>
        <v>111</v>
      </c>
      <c r="E27" s="63">
        <f>D27/C27</f>
        <v>9.7711267605633798E-2</v>
      </c>
      <c r="F27" s="96">
        <v>84</v>
      </c>
      <c r="G27" s="65">
        <f>F27/C27</f>
        <v>7.3943661971830985E-2</v>
      </c>
      <c r="H27" s="115">
        <v>11</v>
      </c>
      <c r="I27" s="63">
        <f>H27/C27</f>
        <v>9.683098591549295E-3</v>
      </c>
      <c r="J27" s="82">
        <v>16</v>
      </c>
      <c r="K27" s="63">
        <f>J27/C27</f>
        <v>1.4084507042253521E-2</v>
      </c>
    </row>
    <row r="28" spans="1:13" hidden="1" x14ac:dyDescent="0.2">
      <c r="J28" s="78"/>
    </row>
    <row r="29" spans="1:13" ht="15" x14ac:dyDescent="0.25">
      <c r="A29" s="3" t="s">
        <v>51</v>
      </c>
      <c r="B29" s="5"/>
      <c r="C29" s="5"/>
    </row>
    <row r="30" spans="1:13" ht="15" x14ac:dyDescent="0.25">
      <c r="A30" s="27" t="s">
        <v>3</v>
      </c>
      <c r="B30" s="28" t="s">
        <v>51</v>
      </c>
      <c r="C30" s="28" t="s">
        <v>49</v>
      </c>
      <c r="D30" s="138" t="s">
        <v>44</v>
      </c>
      <c r="E30" s="139"/>
      <c r="F30" s="138" t="s">
        <v>37</v>
      </c>
      <c r="G30" s="139"/>
      <c r="H30" s="138" t="s">
        <v>39</v>
      </c>
      <c r="I30" s="139"/>
      <c r="J30" s="138" t="s">
        <v>38</v>
      </c>
      <c r="K30" s="139"/>
    </row>
    <row r="31" spans="1:13" ht="14.25" x14ac:dyDescent="0.2">
      <c r="A31" s="10" t="s">
        <v>28</v>
      </c>
      <c r="B31" s="93">
        <v>383</v>
      </c>
      <c r="C31" s="77">
        <v>372</v>
      </c>
      <c r="D31" s="77">
        <v>11</v>
      </c>
      <c r="E31" s="62">
        <v>3.1E-2</v>
      </c>
      <c r="F31" s="77">
        <v>13</v>
      </c>
      <c r="G31" s="62">
        <v>3.3000000000000002E-2</v>
      </c>
      <c r="H31" s="112">
        <v>0</v>
      </c>
      <c r="I31" s="62">
        <v>0</v>
      </c>
      <c r="J31" s="77">
        <v>-2</v>
      </c>
      <c r="K31" s="62">
        <v>-2E-3</v>
      </c>
    </row>
    <row r="32" spans="1:13" ht="14.25" x14ac:dyDescent="0.2">
      <c r="A32" s="10" t="s">
        <v>48</v>
      </c>
      <c r="B32" s="89">
        <v>182</v>
      </c>
      <c r="C32" s="95">
        <v>154</v>
      </c>
      <c r="D32" s="95">
        <v>28</v>
      </c>
      <c r="E32" s="62">
        <v>0.188</v>
      </c>
      <c r="F32" s="95">
        <v>25</v>
      </c>
      <c r="G32" s="62">
        <v>0.17100000000000001</v>
      </c>
      <c r="H32" s="113">
        <v>0</v>
      </c>
      <c r="I32" s="62">
        <v>0</v>
      </c>
      <c r="J32" s="95">
        <v>3</v>
      </c>
      <c r="K32" s="62">
        <v>1.7000000000000001E-2</v>
      </c>
    </row>
    <row r="33" spans="1:11" ht="14.25" x14ac:dyDescent="0.2">
      <c r="A33" s="6" t="s">
        <v>29</v>
      </c>
      <c r="B33" s="91">
        <v>101</v>
      </c>
      <c r="C33" s="97">
        <v>87</v>
      </c>
      <c r="D33" s="97">
        <v>14</v>
      </c>
      <c r="E33" s="62">
        <v>0.154</v>
      </c>
      <c r="F33" s="97">
        <v>5</v>
      </c>
      <c r="G33" s="62">
        <v>6.4000000000000001E-2</v>
      </c>
      <c r="H33" s="114">
        <v>5</v>
      </c>
      <c r="I33" s="62">
        <v>5.5E-2</v>
      </c>
      <c r="J33" s="97">
        <v>4</v>
      </c>
      <c r="K33" s="62">
        <v>3.5000000000000003E-2</v>
      </c>
    </row>
    <row r="34" spans="1:11" ht="14.25" x14ac:dyDescent="0.2">
      <c r="A34" s="10" t="s">
        <v>34</v>
      </c>
      <c r="B34" s="93">
        <v>-37</v>
      </c>
      <c r="C34" s="77">
        <v>-27</v>
      </c>
      <c r="D34" s="77">
        <v>-10</v>
      </c>
      <c r="E34" s="53" t="s">
        <v>2</v>
      </c>
      <c r="F34" s="77">
        <v>-10</v>
      </c>
      <c r="G34" s="64" t="s">
        <v>2</v>
      </c>
      <c r="H34" s="112">
        <v>0</v>
      </c>
      <c r="I34" s="64" t="s">
        <v>2</v>
      </c>
      <c r="J34" s="77">
        <v>0</v>
      </c>
      <c r="K34" s="64" t="s">
        <v>2</v>
      </c>
    </row>
    <row r="35" spans="1:11" ht="15" x14ac:dyDescent="0.25">
      <c r="A35" s="13" t="s">
        <v>35</v>
      </c>
      <c r="B35" s="90">
        <v>629</v>
      </c>
      <c r="C35" s="96">
        <v>586</v>
      </c>
      <c r="D35" s="96">
        <v>43</v>
      </c>
      <c r="E35" s="65">
        <v>7.3378839590443681E-2</v>
      </c>
      <c r="F35" s="96">
        <v>33</v>
      </c>
      <c r="G35" s="65">
        <v>5.7000000000000002E-2</v>
      </c>
      <c r="H35" s="115">
        <v>5</v>
      </c>
      <c r="I35" s="63">
        <v>8.0000000000000002E-3</v>
      </c>
      <c r="J35" s="96">
        <v>5</v>
      </c>
      <c r="K35" s="63">
        <v>8.0000000000000002E-3</v>
      </c>
    </row>
    <row r="37" spans="1:11" ht="15" x14ac:dyDescent="0.25">
      <c r="A37" s="3" t="s">
        <v>46</v>
      </c>
      <c r="B37" s="5"/>
      <c r="C37" s="5"/>
    </row>
    <row r="38" spans="1:11" ht="15" x14ac:dyDescent="0.25">
      <c r="A38" s="27" t="s">
        <v>3</v>
      </c>
      <c r="B38" s="28" t="s">
        <v>46</v>
      </c>
      <c r="C38" s="28" t="s">
        <v>41</v>
      </c>
      <c r="D38" s="138" t="s">
        <v>44</v>
      </c>
      <c r="E38" s="139"/>
      <c r="F38" s="138" t="s">
        <v>37</v>
      </c>
      <c r="G38" s="139"/>
      <c r="H38" s="138" t="s">
        <v>39</v>
      </c>
      <c r="I38" s="139"/>
      <c r="J38" s="138" t="s">
        <v>38</v>
      </c>
      <c r="K38" s="139"/>
    </row>
    <row r="39" spans="1:11" ht="14.25" x14ac:dyDescent="0.2">
      <c r="A39" s="10" t="s">
        <v>28</v>
      </c>
      <c r="B39" s="93">
        <v>368</v>
      </c>
      <c r="C39" s="77">
        <v>349</v>
      </c>
      <c r="D39" s="80">
        <v>19</v>
      </c>
      <c r="E39" s="62">
        <v>5.2999999999999999E-2</v>
      </c>
      <c r="F39" s="77">
        <v>19</v>
      </c>
      <c r="G39" s="62">
        <v>5.5E-2</v>
      </c>
      <c r="H39" s="112">
        <v>0</v>
      </c>
      <c r="I39" s="64">
        <v>0</v>
      </c>
      <c r="J39" s="77">
        <v>0</v>
      </c>
      <c r="K39" s="62">
        <v>-2E-3</v>
      </c>
    </row>
    <row r="40" spans="1:11" ht="14.25" x14ac:dyDescent="0.2">
      <c r="A40" s="10" t="s">
        <v>48</v>
      </c>
      <c r="B40" s="89">
        <v>181</v>
      </c>
      <c r="C40" s="95">
        <v>144</v>
      </c>
      <c r="D40" s="81">
        <v>37</v>
      </c>
      <c r="E40" s="62">
        <v>0.251</v>
      </c>
      <c r="F40" s="95">
        <v>31</v>
      </c>
      <c r="G40" s="62">
        <v>0.20899999999999999</v>
      </c>
      <c r="H40" s="113">
        <v>0</v>
      </c>
      <c r="I40" s="64">
        <v>0</v>
      </c>
      <c r="J40" s="95">
        <v>6</v>
      </c>
      <c r="K40" s="62">
        <v>4.1666666666666664E-2</v>
      </c>
    </row>
    <row r="41" spans="1:11" ht="14.25" x14ac:dyDescent="0.2">
      <c r="A41" s="6" t="s">
        <v>29</v>
      </c>
      <c r="B41" s="91">
        <v>104</v>
      </c>
      <c r="C41" s="97">
        <v>85</v>
      </c>
      <c r="D41" s="83">
        <v>19</v>
      </c>
      <c r="E41" s="62">
        <v>0.22700000000000001</v>
      </c>
      <c r="F41" s="97">
        <v>8</v>
      </c>
      <c r="G41" s="62">
        <v>0.09</v>
      </c>
      <c r="H41" s="114">
        <v>6</v>
      </c>
      <c r="I41" s="62">
        <v>7.3999999999999996E-2</v>
      </c>
      <c r="J41" s="97">
        <v>5</v>
      </c>
      <c r="K41" s="62">
        <v>6.3E-2</v>
      </c>
    </row>
    <row r="42" spans="1:11" ht="14.25" x14ac:dyDescent="0.2">
      <c r="A42" s="10" t="s">
        <v>34</v>
      </c>
      <c r="B42" s="93">
        <v>-35</v>
      </c>
      <c r="C42" s="77">
        <v>-28</v>
      </c>
      <c r="D42" s="111">
        <v>-7</v>
      </c>
      <c r="E42" s="53" t="s">
        <v>2</v>
      </c>
      <c r="F42" s="77">
        <v>-7</v>
      </c>
      <c r="G42" s="64" t="s">
        <v>2</v>
      </c>
      <c r="H42" s="112">
        <v>0</v>
      </c>
      <c r="I42" s="64" t="s">
        <v>2</v>
      </c>
      <c r="J42" s="77">
        <v>0</v>
      </c>
      <c r="K42" s="64" t="s">
        <v>2</v>
      </c>
    </row>
    <row r="43" spans="1:11" ht="15" x14ac:dyDescent="0.25">
      <c r="A43" s="13" t="s">
        <v>35</v>
      </c>
      <c r="B43" s="90">
        <v>618</v>
      </c>
      <c r="C43" s="96">
        <v>550</v>
      </c>
      <c r="D43" s="82">
        <v>68</v>
      </c>
      <c r="E43" s="63">
        <v>0.12363636363636364</v>
      </c>
      <c r="F43" s="96">
        <v>51</v>
      </c>
      <c r="G43" s="65">
        <v>9.2727272727272728E-2</v>
      </c>
      <c r="H43" s="115">
        <v>6.3</v>
      </c>
      <c r="I43" s="63">
        <v>1.1454545454545453E-2</v>
      </c>
      <c r="J43" s="96">
        <v>11</v>
      </c>
      <c r="K43" s="63">
        <v>0.02</v>
      </c>
    </row>
    <row r="44" spans="1:11" x14ac:dyDescent="0.2">
      <c r="A44" s="1"/>
    </row>
    <row r="45" spans="1:11" x14ac:dyDescent="0.2">
      <c r="A45" s="1"/>
    </row>
  </sheetData>
  <sheetProtection algorithmName="SHA-512" hashValue="vOGjGjDx0hjqZSw//k2nqRCwtD6rRuZd5zTmfYOlfXn6PrO/UROgTLA2VH8o77oEHwSwlekwvaf17ZymRM52zg==" saltValue="DoXNP6shwiFZC0SSFayIQA==" spinCount="100000" sheet="1" objects="1" scenarios="1"/>
  <mergeCells count="24">
    <mergeCell ref="D6:E6"/>
    <mergeCell ref="F6:G6"/>
    <mergeCell ref="H6:I6"/>
    <mergeCell ref="J6:K6"/>
    <mergeCell ref="D14:E14"/>
    <mergeCell ref="F14:G14"/>
    <mergeCell ref="H14:I14"/>
    <mergeCell ref="J14:K14"/>
    <mergeCell ref="F38:G38"/>
    <mergeCell ref="H38:I38"/>
    <mergeCell ref="J38:K38"/>
    <mergeCell ref="A1:C1"/>
    <mergeCell ref="A2:C2"/>
    <mergeCell ref="D2:E2"/>
    <mergeCell ref="A3:C3"/>
    <mergeCell ref="D38:E38"/>
    <mergeCell ref="D30:E30"/>
    <mergeCell ref="F30:G30"/>
    <mergeCell ref="H30:I30"/>
    <mergeCell ref="J30:K30"/>
    <mergeCell ref="D22:E22"/>
    <mergeCell ref="F22:G22"/>
    <mergeCell ref="H22:I22"/>
    <mergeCell ref="J22:K22"/>
  </mergeCells>
  <pageMargins left="0.78740157480314965" right="0.59055118110236227" top="0.98425196850393704" bottom="0.98425196850393704" header="0.51181102362204722" footer="0.51181102362204722"/>
  <pageSetup paperSize="9" scale="7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zoomScale="85" zoomScaleNormal="85" zoomScaleSheetLayoutView="70" workbookViewId="0">
      <selection activeCell="D20" sqref="D20"/>
    </sheetView>
  </sheetViews>
  <sheetFormatPr baseColWidth="10" defaultColWidth="11.42578125" defaultRowHeight="12.75" x14ac:dyDescent="0.2"/>
  <cols>
    <col min="1" max="1" width="33.28515625" style="2" customWidth="1"/>
    <col min="2" max="5" width="17.140625" style="2" customWidth="1"/>
    <col min="6" max="10" width="17.140625" style="1" customWidth="1"/>
    <col min="11" max="11" width="17.140625" style="2" customWidth="1"/>
    <col min="12" max="16384" width="11.42578125" style="2"/>
  </cols>
  <sheetData>
    <row r="1" spans="1:13" ht="18" x14ac:dyDescent="0.25">
      <c r="A1" s="132" t="s">
        <v>1</v>
      </c>
      <c r="B1" s="132"/>
      <c r="C1" s="132"/>
      <c r="D1" s="132"/>
      <c r="E1" s="46"/>
    </row>
    <row r="2" spans="1:13" ht="15.75" x14ac:dyDescent="0.25">
      <c r="A2" s="133" t="s">
        <v>33</v>
      </c>
      <c r="B2" s="133"/>
      <c r="C2" s="133"/>
      <c r="D2" s="133"/>
      <c r="E2" s="47"/>
      <c r="F2" s="140"/>
      <c r="G2" s="140"/>
    </row>
    <row r="3" spans="1:13" ht="15" x14ac:dyDescent="0.25">
      <c r="A3" s="134"/>
      <c r="B3" s="134"/>
      <c r="C3" s="134"/>
      <c r="D3" s="134"/>
      <c r="E3" s="48"/>
    </row>
    <row r="4" spans="1:13" ht="15" x14ac:dyDescent="0.25">
      <c r="A4" s="72"/>
      <c r="B4" s="72"/>
      <c r="C4" s="72"/>
      <c r="D4" s="72"/>
      <c r="E4" s="72"/>
    </row>
    <row r="5" spans="1:13" ht="15" x14ac:dyDescent="0.25">
      <c r="A5" s="72"/>
      <c r="B5" s="72"/>
      <c r="C5" s="72"/>
      <c r="D5" s="72"/>
      <c r="E5" s="72"/>
    </row>
    <row r="6" spans="1:13" ht="15" x14ac:dyDescent="0.25">
      <c r="A6" s="52" t="s">
        <v>58</v>
      </c>
    </row>
    <row r="7" spans="1:13" ht="15" x14ac:dyDescent="0.25">
      <c r="A7" s="27" t="s">
        <v>3</v>
      </c>
      <c r="B7" s="141" t="s">
        <v>30</v>
      </c>
      <c r="C7" s="142"/>
      <c r="D7" s="138" t="s">
        <v>31</v>
      </c>
      <c r="E7" s="139"/>
      <c r="F7" s="138" t="s">
        <v>32</v>
      </c>
      <c r="G7" s="139"/>
      <c r="H7" s="138" t="s">
        <v>43</v>
      </c>
      <c r="I7" s="139"/>
      <c r="J7" s="138" t="s">
        <v>47</v>
      </c>
      <c r="K7" s="139"/>
    </row>
    <row r="8" spans="1:13" ht="15.75" thickBot="1" x14ac:dyDescent="0.3">
      <c r="A8" s="51"/>
      <c r="B8" s="54" t="s">
        <v>58</v>
      </c>
      <c r="C8" s="55" t="s">
        <v>61</v>
      </c>
      <c r="D8" s="54" t="s">
        <v>58</v>
      </c>
      <c r="E8" s="55" t="s">
        <v>61</v>
      </c>
      <c r="F8" s="54" t="s">
        <v>58</v>
      </c>
      <c r="G8" s="55" t="s">
        <v>61</v>
      </c>
      <c r="H8" s="54" t="s">
        <v>58</v>
      </c>
      <c r="I8" s="55" t="s">
        <v>61</v>
      </c>
      <c r="J8" s="54" t="s">
        <v>58</v>
      </c>
      <c r="K8" s="55" t="s">
        <v>61</v>
      </c>
    </row>
    <row r="9" spans="1:13" ht="28.5" x14ac:dyDescent="0.2">
      <c r="A9" s="50" t="s">
        <v>25</v>
      </c>
      <c r="B9" s="99">
        <v>1142</v>
      </c>
      <c r="C9" s="100">
        <v>1080</v>
      </c>
      <c r="D9" s="99">
        <v>544</v>
      </c>
      <c r="E9" s="100">
        <v>451</v>
      </c>
      <c r="F9" s="99">
        <v>302</v>
      </c>
      <c r="G9" s="100">
        <v>260</v>
      </c>
      <c r="H9" s="99">
        <v>-126</v>
      </c>
      <c r="I9" s="100">
        <v>-88</v>
      </c>
      <c r="J9" s="99">
        <v>1862</v>
      </c>
      <c r="K9" s="103">
        <v>1703</v>
      </c>
    </row>
    <row r="10" spans="1:13" ht="28.5" x14ac:dyDescent="0.2">
      <c r="A10" s="49" t="s">
        <v>12</v>
      </c>
      <c r="B10" s="94">
        <v>145</v>
      </c>
      <c r="C10" s="98">
        <v>148</v>
      </c>
      <c r="D10" s="94">
        <v>85</v>
      </c>
      <c r="E10" s="98">
        <v>78</v>
      </c>
      <c r="F10" s="94">
        <v>50</v>
      </c>
      <c r="G10" s="98">
        <v>47</v>
      </c>
      <c r="H10" s="94">
        <v>-13</v>
      </c>
      <c r="I10" s="98">
        <v>-10</v>
      </c>
      <c r="J10" s="94">
        <v>267</v>
      </c>
      <c r="K10" s="104">
        <v>263</v>
      </c>
    </row>
    <row r="11" spans="1:13" ht="14.25" x14ac:dyDescent="0.2">
      <c r="A11" s="118" t="s">
        <v>26</v>
      </c>
      <c r="B11" s="66">
        <v>0.127</v>
      </c>
      <c r="C11" s="67">
        <v>0.13700000000000001</v>
      </c>
      <c r="D11" s="66">
        <v>0.157</v>
      </c>
      <c r="E11" s="67">
        <v>0.17199999999999999</v>
      </c>
      <c r="F11" s="66">
        <v>0.16500000000000001</v>
      </c>
      <c r="G11" s="67">
        <v>0.182</v>
      </c>
      <c r="H11" s="116" t="s">
        <v>2</v>
      </c>
      <c r="I11" s="117" t="s">
        <v>2</v>
      </c>
      <c r="J11" s="66">
        <v>0.14299999999999999</v>
      </c>
      <c r="K11" s="68">
        <v>0.154</v>
      </c>
    </row>
    <row r="12" spans="1:13" ht="28.5" x14ac:dyDescent="0.2">
      <c r="A12" s="49" t="s">
        <v>13</v>
      </c>
      <c r="B12" s="59">
        <v>1</v>
      </c>
      <c r="C12" s="60">
        <v>1</v>
      </c>
      <c r="D12" s="59">
        <v>13</v>
      </c>
      <c r="E12" s="60">
        <v>12</v>
      </c>
      <c r="F12" s="119" t="s">
        <v>2</v>
      </c>
      <c r="G12" s="122" t="s">
        <v>2</v>
      </c>
      <c r="H12" s="119" t="s">
        <v>2</v>
      </c>
      <c r="I12" s="122" t="s">
        <v>2</v>
      </c>
      <c r="J12" s="59">
        <v>14</v>
      </c>
      <c r="K12" s="61">
        <v>13</v>
      </c>
      <c r="M12" s="120"/>
    </row>
    <row r="13" spans="1:13" ht="14.25" x14ac:dyDescent="0.2">
      <c r="A13" s="6" t="s">
        <v>27</v>
      </c>
      <c r="B13" s="99">
        <v>146</v>
      </c>
      <c r="C13" s="100">
        <v>149</v>
      </c>
      <c r="D13" s="99">
        <v>98</v>
      </c>
      <c r="E13" s="100">
        <v>90</v>
      </c>
      <c r="F13" s="99">
        <v>50</v>
      </c>
      <c r="G13" s="100">
        <v>47</v>
      </c>
      <c r="H13" s="99">
        <v>-13</v>
      </c>
      <c r="I13" s="100">
        <v>-10</v>
      </c>
      <c r="J13" s="99">
        <v>281</v>
      </c>
      <c r="K13" s="103">
        <v>276</v>
      </c>
    </row>
    <row r="14" spans="1:13" ht="14.25" x14ac:dyDescent="0.2">
      <c r="A14" s="6" t="s">
        <v>42</v>
      </c>
      <c r="B14" s="99">
        <v>36</v>
      </c>
      <c r="C14" s="100">
        <v>26</v>
      </c>
      <c r="D14" s="99">
        <v>22</v>
      </c>
      <c r="E14" s="100">
        <v>9</v>
      </c>
      <c r="F14" s="99">
        <v>8</v>
      </c>
      <c r="G14" s="100">
        <v>16</v>
      </c>
      <c r="H14" s="99">
        <v>0</v>
      </c>
      <c r="I14" s="100">
        <v>2</v>
      </c>
      <c r="J14" s="99">
        <v>66</v>
      </c>
      <c r="K14" s="103">
        <v>53</v>
      </c>
    </row>
    <row r="15" spans="1:13" ht="28.5" x14ac:dyDescent="0.2">
      <c r="A15" s="49" t="s">
        <v>62</v>
      </c>
      <c r="B15" s="59">
        <v>3263</v>
      </c>
      <c r="C15" s="60">
        <v>3154</v>
      </c>
      <c r="D15" s="59">
        <v>1069</v>
      </c>
      <c r="E15" s="60">
        <v>1039</v>
      </c>
      <c r="F15" s="59">
        <v>635</v>
      </c>
      <c r="G15" s="60">
        <v>578</v>
      </c>
      <c r="H15" s="59">
        <v>111</v>
      </c>
      <c r="I15" s="60">
        <v>99</v>
      </c>
      <c r="J15" s="59">
        <v>5078</v>
      </c>
      <c r="K15" s="61">
        <v>4870</v>
      </c>
    </row>
    <row r="16" spans="1:13" ht="15" x14ac:dyDescent="0.25">
      <c r="A16" s="3"/>
      <c r="B16" s="5"/>
      <c r="C16" s="5"/>
      <c r="D16" s="5"/>
      <c r="E16" s="5"/>
    </row>
    <row r="17" spans="1:13" ht="15" x14ac:dyDescent="0.25">
      <c r="A17" s="52" t="s">
        <v>59</v>
      </c>
    </row>
    <row r="18" spans="1:13" ht="15" x14ac:dyDescent="0.25">
      <c r="A18" s="27" t="s">
        <v>3</v>
      </c>
      <c r="B18" s="141" t="s">
        <v>30</v>
      </c>
      <c r="C18" s="142"/>
      <c r="D18" s="138" t="s">
        <v>31</v>
      </c>
      <c r="E18" s="139"/>
      <c r="F18" s="138" t="s">
        <v>32</v>
      </c>
      <c r="G18" s="139"/>
      <c r="H18" s="138" t="s">
        <v>43</v>
      </c>
      <c r="I18" s="139"/>
      <c r="J18" s="138" t="s">
        <v>47</v>
      </c>
      <c r="K18" s="139"/>
    </row>
    <row r="19" spans="1:13" ht="15.75" thickBot="1" x14ac:dyDescent="0.3">
      <c r="A19" s="51"/>
      <c r="B19" s="54" t="s">
        <v>59</v>
      </c>
      <c r="C19" s="55" t="s">
        <v>60</v>
      </c>
      <c r="D19" s="54" t="s">
        <v>59</v>
      </c>
      <c r="E19" s="55" t="s">
        <v>60</v>
      </c>
      <c r="F19" s="54" t="s">
        <v>59</v>
      </c>
      <c r="G19" s="55" t="s">
        <v>60</v>
      </c>
      <c r="H19" s="54" t="s">
        <v>59</v>
      </c>
      <c r="I19" s="55" t="s">
        <v>60</v>
      </c>
      <c r="J19" s="54" t="s">
        <v>59</v>
      </c>
      <c r="K19" s="55" t="s">
        <v>60</v>
      </c>
    </row>
    <row r="20" spans="1:13" ht="28.5" x14ac:dyDescent="0.2">
      <c r="A20" s="50" t="s">
        <v>25</v>
      </c>
      <c r="B20" s="99">
        <f t="shared" ref="B20:K20" si="0">B9-B31</f>
        <v>391</v>
      </c>
      <c r="C20" s="100">
        <f t="shared" si="0"/>
        <v>359</v>
      </c>
      <c r="D20" s="99">
        <f t="shared" si="0"/>
        <v>181</v>
      </c>
      <c r="E20" s="100">
        <f t="shared" si="0"/>
        <v>153</v>
      </c>
      <c r="F20" s="99">
        <f t="shared" si="0"/>
        <v>97</v>
      </c>
      <c r="G20" s="100">
        <f t="shared" si="0"/>
        <v>88</v>
      </c>
      <c r="H20" s="99">
        <f t="shared" si="0"/>
        <v>-54</v>
      </c>
      <c r="I20" s="100">
        <f t="shared" si="0"/>
        <v>-33</v>
      </c>
      <c r="J20" s="99">
        <f t="shared" si="0"/>
        <v>615</v>
      </c>
      <c r="K20" s="103">
        <f t="shared" si="0"/>
        <v>567</v>
      </c>
    </row>
    <row r="21" spans="1:13" ht="28.5" x14ac:dyDescent="0.2">
      <c r="A21" s="49" t="s">
        <v>12</v>
      </c>
      <c r="B21" s="94">
        <f t="shared" ref="B21:K25" si="1">B10-B32</f>
        <v>52</v>
      </c>
      <c r="C21" s="98">
        <f t="shared" si="1"/>
        <v>54</v>
      </c>
      <c r="D21" s="94">
        <f t="shared" si="1"/>
        <v>27</v>
      </c>
      <c r="E21" s="98">
        <f t="shared" si="1"/>
        <v>26</v>
      </c>
      <c r="F21" s="94">
        <f t="shared" si="1"/>
        <v>18</v>
      </c>
      <c r="G21" s="98">
        <f t="shared" si="1"/>
        <v>16</v>
      </c>
      <c r="H21" s="94">
        <f t="shared" si="1"/>
        <v>-11</v>
      </c>
      <c r="I21" s="98">
        <f t="shared" si="1"/>
        <v>-6</v>
      </c>
      <c r="J21" s="94">
        <f t="shared" si="1"/>
        <v>86</v>
      </c>
      <c r="K21" s="104">
        <f t="shared" si="1"/>
        <v>90</v>
      </c>
    </row>
    <row r="22" spans="1:13" ht="14.25" x14ac:dyDescent="0.2">
      <c r="A22" s="128" t="s">
        <v>26</v>
      </c>
      <c r="B22" s="66">
        <v>0.13200000000000001</v>
      </c>
      <c r="C22" s="67">
        <v>0.14899999999999999</v>
      </c>
      <c r="D22" s="66">
        <v>0.152</v>
      </c>
      <c r="E22" s="67">
        <v>0.16600000000000001</v>
      </c>
      <c r="F22" s="66">
        <v>0.18099999999999999</v>
      </c>
      <c r="G22" s="67">
        <v>0.17899999999999999</v>
      </c>
      <c r="H22" s="116" t="s">
        <v>2</v>
      </c>
      <c r="I22" s="117" t="s">
        <v>2</v>
      </c>
      <c r="J22" s="66">
        <v>0.14099999999999999</v>
      </c>
      <c r="K22" s="68">
        <v>0.158</v>
      </c>
    </row>
    <row r="23" spans="1:13" ht="28.5" x14ac:dyDescent="0.2">
      <c r="A23" s="121" t="s">
        <v>13</v>
      </c>
      <c r="B23" s="59">
        <f t="shared" si="1"/>
        <v>0</v>
      </c>
      <c r="C23" s="60">
        <f t="shared" si="1"/>
        <v>0</v>
      </c>
      <c r="D23" s="59">
        <f t="shared" si="1"/>
        <v>5</v>
      </c>
      <c r="E23" s="60">
        <f t="shared" si="1"/>
        <v>3</v>
      </c>
      <c r="F23" s="119" t="s">
        <v>2</v>
      </c>
      <c r="G23" s="122" t="s">
        <v>2</v>
      </c>
      <c r="H23" s="119" t="s">
        <v>2</v>
      </c>
      <c r="I23" s="122" t="s">
        <v>2</v>
      </c>
      <c r="J23" s="59">
        <f t="shared" ref="J23:K25" si="2">J12-J34</f>
        <v>5</v>
      </c>
      <c r="K23" s="61">
        <f t="shared" si="2"/>
        <v>3</v>
      </c>
      <c r="M23" s="124"/>
    </row>
    <row r="24" spans="1:13" ht="14.25" x14ac:dyDescent="0.2">
      <c r="A24" s="6" t="s">
        <v>27</v>
      </c>
      <c r="B24" s="99">
        <f t="shared" si="1"/>
        <v>52</v>
      </c>
      <c r="C24" s="100">
        <f t="shared" si="1"/>
        <v>54</v>
      </c>
      <c r="D24" s="99">
        <f t="shared" si="1"/>
        <v>32</v>
      </c>
      <c r="E24" s="100">
        <f t="shared" si="1"/>
        <v>29</v>
      </c>
      <c r="F24" s="99">
        <f t="shared" si="1"/>
        <v>18</v>
      </c>
      <c r="G24" s="100">
        <f t="shared" ref="G24:G25" si="3">G13-G35</f>
        <v>16</v>
      </c>
      <c r="H24" s="99">
        <f t="shared" ref="H24:H25" si="4">H13-H35</f>
        <v>-11</v>
      </c>
      <c r="I24" s="100">
        <f t="shared" ref="I24:I25" si="5">I13-I35</f>
        <v>-6</v>
      </c>
      <c r="J24" s="99">
        <f t="shared" si="2"/>
        <v>91</v>
      </c>
      <c r="K24" s="103">
        <f t="shared" si="2"/>
        <v>93</v>
      </c>
      <c r="M24" s="120"/>
    </row>
    <row r="25" spans="1:13" ht="14.25" x14ac:dyDescent="0.2">
      <c r="A25" s="6" t="s">
        <v>42</v>
      </c>
      <c r="B25" s="99">
        <f t="shared" si="1"/>
        <v>14</v>
      </c>
      <c r="C25" s="100">
        <f t="shared" si="1"/>
        <v>9</v>
      </c>
      <c r="D25" s="99">
        <f t="shared" si="1"/>
        <v>8</v>
      </c>
      <c r="E25" s="100">
        <f t="shared" si="1"/>
        <v>6</v>
      </c>
      <c r="F25" s="99">
        <f t="shared" si="1"/>
        <v>3</v>
      </c>
      <c r="G25" s="100">
        <f t="shared" si="3"/>
        <v>5</v>
      </c>
      <c r="H25" s="99">
        <f t="shared" si="4"/>
        <v>0</v>
      </c>
      <c r="I25" s="100">
        <f t="shared" si="5"/>
        <v>1</v>
      </c>
      <c r="J25" s="99">
        <f t="shared" si="2"/>
        <v>25</v>
      </c>
      <c r="K25" s="103">
        <f t="shared" si="2"/>
        <v>21</v>
      </c>
    </row>
    <row r="26" spans="1:13" ht="28.5" x14ac:dyDescent="0.2">
      <c r="A26" s="49" t="s">
        <v>62</v>
      </c>
      <c r="B26" s="59">
        <v>3263</v>
      </c>
      <c r="C26" s="60">
        <v>3154</v>
      </c>
      <c r="D26" s="59">
        <v>1069</v>
      </c>
      <c r="E26" s="60">
        <v>1039</v>
      </c>
      <c r="F26" s="59">
        <v>635</v>
      </c>
      <c r="G26" s="60">
        <v>578</v>
      </c>
      <c r="H26" s="59">
        <v>111</v>
      </c>
      <c r="I26" s="60">
        <v>99</v>
      </c>
      <c r="J26" s="59">
        <v>5078</v>
      </c>
      <c r="K26" s="61">
        <v>4870</v>
      </c>
    </row>
    <row r="27" spans="1:13" ht="15" x14ac:dyDescent="0.25">
      <c r="A27" s="3"/>
      <c r="B27" s="5"/>
      <c r="C27" s="5"/>
      <c r="D27" s="5"/>
      <c r="E27" s="5"/>
    </row>
    <row r="28" spans="1:13" ht="15" hidden="1" x14ac:dyDescent="0.25">
      <c r="A28" s="52" t="s">
        <v>52</v>
      </c>
    </row>
    <row r="29" spans="1:13" ht="15" hidden="1" x14ac:dyDescent="0.25">
      <c r="A29" s="27" t="s">
        <v>3</v>
      </c>
      <c r="B29" s="141" t="s">
        <v>30</v>
      </c>
      <c r="C29" s="142"/>
      <c r="D29" s="138" t="s">
        <v>31</v>
      </c>
      <c r="E29" s="139"/>
      <c r="F29" s="138" t="s">
        <v>32</v>
      </c>
      <c r="G29" s="139"/>
      <c r="H29" s="138" t="s">
        <v>43</v>
      </c>
      <c r="I29" s="139"/>
      <c r="J29" s="138" t="s">
        <v>47</v>
      </c>
      <c r="K29" s="139"/>
    </row>
    <row r="30" spans="1:13" ht="15.75" hidden="1" thickBot="1" x14ac:dyDescent="0.3">
      <c r="A30" s="51"/>
      <c r="B30" s="54" t="s">
        <v>52</v>
      </c>
      <c r="C30" s="55" t="s">
        <v>50</v>
      </c>
      <c r="D30" s="54" t="s">
        <v>52</v>
      </c>
      <c r="E30" s="55" t="s">
        <v>50</v>
      </c>
      <c r="F30" s="54" t="s">
        <v>52</v>
      </c>
      <c r="G30" s="55" t="s">
        <v>50</v>
      </c>
      <c r="H30" s="54" t="s">
        <v>52</v>
      </c>
      <c r="I30" s="55" t="s">
        <v>50</v>
      </c>
      <c r="J30" s="54" t="s">
        <v>52</v>
      </c>
      <c r="K30" s="55" t="s">
        <v>50</v>
      </c>
    </row>
    <row r="31" spans="1:13" ht="28.5" hidden="1" x14ac:dyDescent="0.2">
      <c r="A31" s="50" t="s">
        <v>25</v>
      </c>
      <c r="B31" s="99">
        <v>751</v>
      </c>
      <c r="C31" s="100">
        <v>721</v>
      </c>
      <c r="D31" s="99">
        <v>363</v>
      </c>
      <c r="E31" s="100">
        <v>298</v>
      </c>
      <c r="F31" s="99">
        <v>205</v>
      </c>
      <c r="G31" s="100">
        <v>172</v>
      </c>
      <c r="H31" s="99">
        <v>-72</v>
      </c>
      <c r="I31" s="100">
        <v>-55</v>
      </c>
      <c r="J31" s="99">
        <v>1247</v>
      </c>
      <c r="K31" s="103">
        <v>1136</v>
      </c>
    </row>
    <row r="32" spans="1:13" ht="28.5" hidden="1" x14ac:dyDescent="0.2">
      <c r="A32" s="49" t="s">
        <v>12</v>
      </c>
      <c r="B32" s="94">
        <v>93</v>
      </c>
      <c r="C32" s="98">
        <v>94</v>
      </c>
      <c r="D32" s="94">
        <v>58</v>
      </c>
      <c r="E32" s="98">
        <v>52</v>
      </c>
      <c r="F32" s="94">
        <v>32</v>
      </c>
      <c r="G32" s="98">
        <v>31</v>
      </c>
      <c r="H32" s="94">
        <v>-2</v>
      </c>
      <c r="I32" s="98">
        <v>-4</v>
      </c>
      <c r="J32" s="94">
        <v>181</v>
      </c>
      <c r="K32" s="104">
        <v>173</v>
      </c>
    </row>
    <row r="33" spans="1:11" ht="14.25" hidden="1" x14ac:dyDescent="0.2">
      <c r="A33" s="118" t="s">
        <v>26</v>
      </c>
      <c r="B33" s="66">
        <v>0.124</v>
      </c>
      <c r="C33" s="67">
        <v>0.13100000000000001</v>
      </c>
      <c r="D33" s="66">
        <v>0.159</v>
      </c>
      <c r="E33" s="67">
        <v>0.17499999999999999</v>
      </c>
      <c r="F33" s="66">
        <v>0.157</v>
      </c>
      <c r="G33" s="67">
        <v>0.183</v>
      </c>
      <c r="H33" s="116" t="s">
        <v>2</v>
      </c>
      <c r="I33" s="117" t="s">
        <v>2</v>
      </c>
      <c r="J33" s="66">
        <v>0.14499999999999999</v>
      </c>
      <c r="K33" s="68">
        <v>0.152</v>
      </c>
    </row>
    <row r="34" spans="1:11" ht="28.5" hidden="1" x14ac:dyDescent="0.2">
      <c r="A34" s="49" t="s">
        <v>13</v>
      </c>
      <c r="B34" s="59">
        <v>1</v>
      </c>
      <c r="C34" s="60">
        <v>1</v>
      </c>
      <c r="D34" s="59">
        <v>8</v>
      </c>
      <c r="E34" s="60">
        <v>9</v>
      </c>
      <c r="F34" s="119" t="s">
        <v>2</v>
      </c>
      <c r="G34" s="122" t="s">
        <v>2</v>
      </c>
      <c r="H34" s="119" t="s">
        <v>2</v>
      </c>
      <c r="I34" s="122" t="s">
        <v>2</v>
      </c>
      <c r="J34" s="59">
        <v>9</v>
      </c>
      <c r="K34" s="61">
        <v>10</v>
      </c>
    </row>
    <row r="35" spans="1:11" ht="14.25" hidden="1" x14ac:dyDescent="0.2">
      <c r="A35" s="6" t="s">
        <v>27</v>
      </c>
      <c r="B35" s="99">
        <v>94</v>
      </c>
      <c r="C35" s="100">
        <v>95</v>
      </c>
      <c r="D35" s="99">
        <v>66</v>
      </c>
      <c r="E35" s="100">
        <v>61</v>
      </c>
      <c r="F35" s="99">
        <v>32</v>
      </c>
      <c r="G35" s="100">
        <v>31</v>
      </c>
      <c r="H35" s="99">
        <v>-2</v>
      </c>
      <c r="I35" s="100">
        <v>-4</v>
      </c>
      <c r="J35" s="99">
        <v>190</v>
      </c>
      <c r="K35" s="103">
        <v>183</v>
      </c>
    </row>
    <row r="36" spans="1:11" ht="14.25" hidden="1" x14ac:dyDescent="0.2">
      <c r="A36" s="6" t="s">
        <v>42</v>
      </c>
      <c r="B36" s="99">
        <v>22</v>
      </c>
      <c r="C36" s="100">
        <v>17</v>
      </c>
      <c r="D36" s="99">
        <v>14</v>
      </c>
      <c r="E36" s="100">
        <v>3</v>
      </c>
      <c r="F36" s="99">
        <v>5</v>
      </c>
      <c r="G36" s="100">
        <v>11</v>
      </c>
      <c r="H36" s="99">
        <v>0</v>
      </c>
      <c r="I36" s="100">
        <v>1</v>
      </c>
      <c r="J36" s="99">
        <v>41</v>
      </c>
      <c r="K36" s="103">
        <v>32</v>
      </c>
    </row>
    <row r="37" spans="1:11" ht="28.5" hidden="1" x14ac:dyDescent="0.2">
      <c r="A37" s="49" t="s">
        <v>53</v>
      </c>
      <c r="B37" s="59">
        <v>3234</v>
      </c>
      <c r="C37" s="60">
        <v>3135</v>
      </c>
      <c r="D37" s="59">
        <v>1054</v>
      </c>
      <c r="E37" s="60">
        <v>1041</v>
      </c>
      <c r="F37" s="59">
        <v>632</v>
      </c>
      <c r="G37" s="60">
        <v>598</v>
      </c>
      <c r="H37" s="59">
        <v>110</v>
      </c>
      <c r="I37" s="60">
        <v>95</v>
      </c>
      <c r="J37" s="59">
        <v>5030</v>
      </c>
      <c r="K37" s="61">
        <v>4869</v>
      </c>
    </row>
    <row r="38" spans="1:11" ht="15" hidden="1" x14ac:dyDescent="0.25">
      <c r="A38" s="3"/>
      <c r="B38" s="5"/>
      <c r="C38" s="5"/>
      <c r="D38" s="5"/>
      <c r="E38" s="5"/>
    </row>
    <row r="39" spans="1:11" ht="15" x14ac:dyDescent="0.25">
      <c r="A39" s="52" t="s">
        <v>51</v>
      </c>
    </row>
    <row r="40" spans="1:11" ht="15" x14ac:dyDescent="0.25">
      <c r="A40" s="27" t="s">
        <v>3</v>
      </c>
      <c r="B40" s="141" t="s">
        <v>30</v>
      </c>
      <c r="C40" s="142"/>
      <c r="D40" s="138" t="s">
        <v>31</v>
      </c>
      <c r="E40" s="139"/>
      <c r="F40" s="138" t="s">
        <v>32</v>
      </c>
      <c r="G40" s="139"/>
      <c r="H40" s="138" t="s">
        <v>43</v>
      </c>
      <c r="I40" s="139"/>
      <c r="J40" s="138" t="s">
        <v>47</v>
      </c>
      <c r="K40" s="139"/>
    </row>
    <row r="41" spans="1:11" ht="15.75" thickBot="1" x14ac:dyDescent="0.3">
      <c r="A41" s="51"/>
      <c r="B41" s="54" t="s">
        <v>51</v>
      </c>
      <c r="C41" s="55" t="s">
        <v>49</v>
      </c>
      <c r="D41" s="54" t="s">
        <v>51</v>
      </c>
      <c r="E41" s="55" t="s">
        <v>49</v>
      </c>
      <c r="F41" s="54" t="s">
        <v>51</v>
      </c>
      <c r="G41" s="55" t="s">
        <v>49</v>
      </c>
      <c r="H41" s="54" t="s">
        <v>51</v>
      </c>
      <c r="I41" s="55" t="s">
        <v>49</v>
      </c>
      <c r="J41" s="54" t="s">
        <v>51</v>
      </c>
      <c r="K41" s="55" t="s">
        <v>49</v>
      </c>
    </row>
    <row r="42" spans="1:11" ht="28.5" x14ac:dyDescent="0.2">
      <c r="A42" s="50" t="s">
        <v>25</v>
      </c>
      <c r="B42" s="99">
        <v>383</v>
      </c>
      <c r="C42" s="102">
        <v>372</v>
      </c>
      <c r="D42" s="105">
        <v>182</v>
      </c>
      <c r="E42" s="102">
        <v>154</v>
      </c>
      <c r="F42" s="105">
        <v>101</v>
      </c>
      <c r="G42" s="102">
        <v>87</v>
      </c>
      <c r="H42" s="99">
        <v>-37</v>
      </c>
      <c r="I42" s="100">
        <v>-27</v>
      </c>
      <c r="J42" s="105">
        <v>629</v>
      </c>
      <c r="K42" s="109">
        <v>586</v>
      </c>
    </row>
    <row r="43" spans="1:11" ht="28.5" x14ac:dyDescent="0.2">
      <c r="A43" s="49" t="s">
        <v>12</v>
      </c>
      <c r="B43" s="94">
        <v>48</v>
      </c>
      <c r="C43" s="85">
        <v>51</v>
      </c>
      <c r="D43" s="106">
        <v>29</v>
      </c>
      <c r="E43" s="85">
        <v>28</v>
      </c>
      <c r="F43" s="106">
        <v>15</v>
      </c>
      <c r="G43" s="85">
        <v>16</v>
      </c>
      <c r="H43" s="94">
        <v>0</v>
      </c>
      <c r="I43" s="98">
        <v>-2</v>
      </c>
      <c r="J43" s="106">
        <v>92</v>
      </c>
      <c r="K43" s="110">
        <v>93</v>
      </c>
    </row>
    <row r="44" spans="1:11" ht="14.25" x14ac:dyDescent="0.2">
      <c r="A44" s="128" t="s">
        <v>26</v>
      </c>
      <c r="B44" s="66">
        <v>0.124</v>
      </c>
      <c r="C44" s="67">
        <v>0.13800000000000001</v>
      </c>
      <c r="D44" s="66">
        <v>0.157</v>
      </c>
      <c r="E44" s="67">
        <v>0.17899999999999999</v>
      </c>
      <c r="F44" s="66">
        <v>0.152</v>
      </c>
      <c r="G44" s="67">
        <v>0.188</v>
      </c>
      <c r="H44" s="108" t="s">
        <v>2</v>
      </c>
      <c r="I44" s="67" t="s">
        <v>2</v>
      </c>
      <c r="J44" s="66">
        <v>0.14499999999999999</v>
      </c>
      <c r="K44" s="67">
        <v>0.158</v>
      </c>
    </row>
    <row r="45" spans="1:11" ht="28.5" x14ac:dyDescent="0.2">
      <c r="A45" s="49" t="s">
        <v>13</v>
      </c>
      <c r="B45" s="59">
        <v>0</v>
      </c>
      <c r="C45" s="101">
        <v>1</v>
      </c>
      <c r="D45" s="107">
        <v>3</v>
      </c>
      <c r="E45" s="101">
        <v>4</v>
      </c>
      <c r="F45" s="119" t="s">
        <v>2</v>
      </c>
      <c r="G45" s="122" t="s">
        <v>2</v>
      </c>
      <c r="H45" s="59">
        <v>1</v>
      </c>
      <c r="I45" s="122" t="s">
        <v>2</v>
      </c>
      <c r="J45" s="107">
        <v>4</v>
      </c>
      <c r="K45" s="111">
        <v>5</v>
      </c>
    </row>
    <row r="46" spans="1:11" ht="14.25" x14ac:dyDescent="0.2">
      <c r="A46" s="6" t="s">
        <v>27</v>
      </c>
      <c r="B46" s="99">
        <v>48</v>
      </c>
      <c r="C46" s="102">
        <v>52</v>
      </c>
      <c r="D46" s="105">
        <v>32</v>
      </c>
      <c r="E46" s="102">
        <v>32</v>
      </c>
      <c r="F46" s="105">
        <v>15</v>
      </c>
      <c r="G46" s="102">
        <v>16</v>
      </c>
      <c r="H46" s="99">
        <v>1</v>
      </c>
      <c r="I46" s="100">
        <v>-2</v>
      </c>
      <c r="J46" s="105">
        <v>96</v>
      </c>
      <c r="K46" s="109">
        <v>98</v>
      </c>
    </row>
    <row r="47" spans="1:11" ht="14.25" x14ac:dyDescent="0.2">
      <c r="A47" s="6" t="s">
        <v>42</v>
      </c>
      <c r="B47" s="99">
        <v>14</v>
      </c>
      <c r="C47" s="102">
        <v>10</v>
      </c>
      <c r="D47" s="105">
        <v>10</v>
      </c>
      <c r="E47" s="102">
        <v>2</v>
      </c>
      <c r="F47" s="105">
        <v>3</v>
      </c>
      <c r="G47" s="102">
        <v>5</v>
      </c>
      <c r="H47" s="99">
        <v>0</v>
      </c>
      <c r="I47" s="100">
        <v>1</v>
      </c>
      <c r="J47" s="105">
        <v>27</v>
      </c>
      <c r="K47" s="109">
        <v>18</v>
      </c>
    </row>
    <row r="48" spans="1:11" ht="28.5" x14ac:dyDescent="0.2">
      <c r="A48" s="49" t="s">
        <v>53</v>
      </c>
      <c r="B48" s="59">
        <v>3234</v>
      </c>
      <c r="C48" s="60">
        <v>3135</v>
      </c>
      <c r="D48" s="59">
        <v>1054</v>
      </c>
      <c r="E48" s="60">
        <v>1041</v>
      </c>
      <c r="F48" s="59">
        <v>632</v>
      </c>
      <c r="G48" s="60">
        <v>598</v>
      </c>
      <c r="H48" s="59">
        <v>110</v>
      </c>
      <c r="I48" s="60">
        <v>95</v>
      </c>
      <c r="J48" s="59">
        <v>5030</v>
      </c>
      <c r="K48" s="61">
        <v>4869</v>
      </c>
    </row>
    <row r="49" spans="1:11" ht="15" x14ac:dyDescent="0.25">
      <c r="A49" s="3"/>
      <c r="B49" s="5"/>
      <c r="C49" s="5"/>
      <c r="D49" s="5"/>
      <c r="E49" s="5"/>
    </row>
    <row r="50" spans="1:11" ht="15" x14ac:dyDescent="0.25">
      <c r="A50" s="52" t="s">
        <v>46</v>
      </c>
    </row>
    <row r="51" spans="1:11" ht="15" x14ac:dyDescent="0.25">
      <c r="A51" s="27" t="s">
        <v>3</v>
      </c>
      <c r="B51" s="141" t="s">
        <v>30</v>
      </c>
      <c r="C51" s="142"/>
      <c r="D51" s="138" t="s">
        <v>31</v>
      </c>
      <c r="E51" s="139"/>
      <c r="F51" s="138" t="s">
        <v>32</v>
      </c>
      <c r="G51" s="139"/>
      <c r="H51" s="138" t="s">
        <v>43</v>
      </c>
      <c r="I51" s="139"/>
      <c r="J51" s="138" t="s">
        <v>47</v>
      </c>
      <c r="K51" s="139"/>
    </row>
    <row r="52" spans="1:11" ht="15.75" thickBot="1" x14ac:dyDescent="0.3">
      <c r="A52" s="51"/>
      <c r="B52" s="54" t="s">
        <v>46</v>
      </c>
      <c r="C52" s="55" t="s">
        <v>41</v>
      </c>
      <c r="D52" s="54" t="s">
        <v>46</v>
      </c>
      <c r="E52" s="55" t="s">
        <v>41</v>
      </c>
      <c r="F52" s="54" t="s">
        <v>46</v>
      </c>
      <c r="G52" s="55" t="s">
        <v>41</v>
      </c>
      <c r="H52" s="54" t="s">
        <v>46</v>
      </c>
      <c r="I52" s="55" t="s">
        <v>41</v>
      </c>
      <c r="J52" s="54" t="s">
        <v>46</v>
      </c>
      <c r="K52" s="55" t="s">
        <v>41</v>
      </c>
    </row>
    <row r="53" spans="1:11" ht="28.5" x14ac:dyDescent="0.2">
      <c r="A53" s="50" t="s">
        <v>25</v>
      </c>
      <c r="B53" s="99">
        <v>368</v>
      </c>
      <c r="C53" s="100">
        <v>349</v>
      </c>
      <c r="D53" s="99">
        <v>181</v>
      </c>
      <c r="E53" s="100">
        <v>144</v>
      </c>
      <c r="F53" s="99">
        <v>104</v>
      </c>
      <c r="G53" s="100">
        <v>85</v>
      </c>
      <c r="H53" s="99">
        <v>-35</v>
      </c>
      <c r="I53" s="100">
        <v>-28</v>
      </c>
      <c r="J53" s="99">
        <v>618</v>
      </c>
      <c r="K53" s="103">
        <v>550</v>
      </c>
    </row>
    <row r="54" spans="1:11" ht="28.5" x14ac:dyDescent="0.2">
      <c r="A54" s="49" t="s">
        <v>12</v>
      </c>
      <c r="B54" s="94">
        <v>45</v>
      </c>
      <c r="C54" s="98">
        <v>43</v>
      </c>
      <c r="D54" s="94">
        <v>29</v>
      </c>
      <c r="E54" s="98">
        <v>24</v>
      </c>
      <c r="F54" s="94">
        <v>17</v>
      </c>
      <c r="G54" s="98">
        <v>15</v>
      </c>
      <c r="H54" s="94">
        <v>-2</v>
      </c>
      <c r="I54" s="98">
        <v>-2</v>
      </c>
      <c r="J54" s="94">
        <v>89</v>
      </c>
      <c r="K54" s="104">
        <v>80</v>
      </c>
    </row>
    <row r="55" spans="1:11" ht="14.25" x14ac:dyDescent="0.2">
      <c r="A55" s="128" t="s">
        <v>26</v>
      </c>
      <c r="B55" s="66">
        <v>0.122826086956521</v>
      </c>
      <c r="C55" s="67">
        <v>0.12249570692615901</v>
      </c>
      <c r="D55" s="66">
        <v>0.16159380188157099</v>
      </c>
      <c r="E55" s="67">
        <v>0.170360110803324</v>
      </c>
      <c r="F55" s="66">
        <v>0.162970106075217</v>
      </c>
      <c r="G55" s="67">
        <v>0.17869822485207101</v>
      </c>
      <c r="H55" s="58" t="s">
        <v>2</v>
      </c>
      <c r="I55" s="57" t="s">
        <v>2</v>
      </c>
      <c r="J55" s="66">
        <v>0.14456662354463101</v>
      </c>
      <c r="K55" s="68">
        <v>0.14594692838967599</v>
      </c>
    </row>
    <row r="56" spans="1:11" ht="28.5" x14ac:dyDescent="0.2">
      <c r="A56" s="121" t="s">
        <v>13</v>
      </c>
      <c r="B56" s="59">
        <v>1</v>
      </c>
      <c r="C56" s="60">
        <v>0</v>
      </c>
      <c r="D56" s="59">
        <v>5</v>
      </c>
      <c r="E56" s="60">
        <v>5</v>
      </c>
      <c r="F56" s="119" t="s">
        <v>2</v>
      </c>
      <c r="G56" s="122" t="s">
        <v>2</v>
      </c>
      <c r="H56" s="59">
        <v>-1</v>
      </c>
      <c r="I56" s="56" t="s">
        <v>2</v>
      </c>
      <c r="J56" s="59">
        <v>5</v>
      </c>
      <c r="K56" s="61">
        <v>5</v>
      </c>
    </row>
    <row r="57" spans="1:11" ht="14.25" x14ac:dyDescent="0.2">
      <c r="A57" s="6" t="s">
        <v>27</v>
      </c>
      <c r="B57" s="99">
        <v>46</v>
      </c>
      <c r="C57" s="100">
        <v>43</v>
      </c>
      <c r="D57" s="99">
        <v>34</v>
      </c>
      <c r="E57" s="100">
        <v>29</v>
      </c>
      <c r="F57" s="99">
        <v>17</v>
      </c>
      <c r="G57" s="100">
        <v>15</v>
      </c>
      <c r="H57" s="99">
        <v>-3</v>
      </c>
      <c r="I57" s="100">
        <v>-2</v>
      </c>
      <c r="J57" s="99">
        <v>94</v>
      </c>
      <c r="K57" s="103">
        <v>85</v>
      </c>
    </row>
    <row r="58" spans="1:11" ht="14.25" x14ac:dyDescent="0.2">
      <c r="A58" s="6" t="s">
        <v>42</v>
      </c>
      <c r="B58" s="99">
        <v>8</v>
      </c>
      <c r="C58" s="100">
        <v>7</v>
      </c>
      <c r="D58" s="99">
        <v>4</v>
      </c>
      <c r="E58" s="100">
        <v>1</v>
      </c>
      <c r="F58" s="99">
        <v>2</v>
      </c>
      <c r="G58" s="100">
        <v>6</v>
      </c>
      <c r="H58" s="99">
        <v>0</v>
      </c>
      <c r="I58" s="100">
        <v>0</v>
      </c>
      <c r="J58" s="99">
        <v>14</v>
      </c>
      <c r="K58" s="103">
        <v>14</v>
      </c>
    </row>
    <row r="59" spans="1:11" ht="28.5" x14ac:dyDescent="0.2">
      <c r="A59" s="49" t="s">
        <v>45</v>
      </c>
      <c r="B59" s="59">
        <v>3194</v>
      </c>
      <c r="C59" s="60">
        <v>3142</v>
      </c>
      <c r="D59" s="59">
        <v>1037</v>
      </c>
      <c r="E59" s="60">
        <v>1034</v>
      </c>
      <c r="F59" s="59">
        <v>609</v>
      </c>
      <c r="G59" s="60">
        <v>593</v>
      </c>
      <c r="H59" s="59">
        <v>105</v>
      </c>
      <c r="I59" s="60">
        <v>94</v>
      </c>
      <c r="J59" s="59">
        <v>4945</v>
      </c>
      <c r="K59" s="61">
        <v>4863</v>
      </c>
    </row>
    <row r="60" spans="1:11" ht="15" x14ac:dyDescent="0.25">
      <c r="A60" s="3"/>
      <c r="B60" s="5"/>
      <c r="C60" s="5"/>
      <c r="D60" s="5"/>
      <c r="E60" s="5"/>
    </row>
  </sheetData>
  <sheetProtection algorithmName="SHA-512" hashValue="dn+UE3B/Go2FiYkYWFUO9h6wqsRCGgwQwWYDCkdt811Ovm+qdxihrAbcL2hkfIZv58j66vEfvgDPb25XCJu5SA==" saltValue="6S9TPFUsn3I7ar0TEIrx7A==" spinCount="100000" sheet="1" objects="1" scenarios="1"/>
  <mergeCells count="29">
    <mergeCell ref="F29:G29"/>
    <mergeCell ref="J51:K51"/>
    <mergeCell ref="B51:C51"/>
    <mergeCell ref="D51:E51"/>
    <mergeCell ref="F51:G51"/>
    <mergeCell ref="H51:I51"/>
    <mergeCell ref="H29:I29"/>
    <mergeCell ref="J29:K29"/>
    <mergeCell ref="B40:C40"/>
    <mergeCell ref="D40:E40"/>
    <mergeCell ref="F40:G40"/>
    <mergeCell ref="H40:I40"/>
    <mergeCell ref="J40:K40"/>
    <mergeCell ref="B29:C29"/>
    <mergeCell ref="D29:E29"/>
    <mergeCell ref="H7:I7"/>
    <mergeCell ref="J7:K7"/>
    <mergeCell ref="B18:C18"/>
    <mergeCell ref="D18:E18"/>
    <mergeCell ref="A1:D1"/>
    <mergeCell ref="A2:D2"/>
    <mergeCell ref="F2:G2"/>
    <mergeCell ref="A3:D3"/>
    <mergeCell ref="H18:I18"/>
    <mergeCell ref="J18:K18"/>
    <mergeCell ref="B7:C7"/>
    <mergeCell ref="D7:E7"/>
    <mergeCell ref="F7:G7"/>
    <mergeCell ref="F18:G18"/>
  </mergeCells>
  <pageMargins left="0.78740157480314965" right="0.59055118110236227" top="0.98425196850393704" bottom="0.98425196850393704" header="0.51181102362204722" footer="0.51181102362204722"/>
  <pageSetup paperSize="9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Income Statement</vt:lpstr>
      <vt:lpstr>Sales Revenues by Region</vt:lpstr>
      <vt:lpstr>Segments</vt:lpstr>
      <vt:lpstr>'Income Statement'!Druckbereich</vt:lpstr>
      <vt:lpstr>'Sales Revenues by Region'!Druckbereich</vt:lpstr>
      <vt:lpstr>Segments!Druckbereich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Altmann, Thomas</dc:creator>
  <cp:lastModifiedBy>Altmann, Thomas</cp:lastModifiedBy>
  <cp:lastPrinted>2017-10-24T06:24:16Z</cp:lastPrinted>
  <dcterms:created xsi:type="dcterms:W3CDTF">2016-03-07T14:42:29Z</dcterms:created>
  <dcterms:modified xsi:type="dcterms:W3CDTF">2017-10-26T11:03:18Z</dcterms:modified>
</cp:coreProperties>
</file>